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440" windowHeight="9975" activeTab="4"/>
  </bookViews>
  <sheets>
    <sheet name="49" sheetId="1" r:id="rId1"/>
    <sheet name="50" sheetId="2" r:id="rId2"/>
    <sheet name="51" sheetId="3" r:id="rId3"/>
    <sheet name="52" sheetId="4" r:id="rId4"/>
    <sheet name="53" sheetId="5" r:id="rId5"/>
  </sheets>
  <definedNames>
    <definedName name="_xlnm.Print_Area" localSheetId="0">'49'!$A$1:$J$30</definedName>
    <definedName name="_xlnm.Print_Area" localSheetId="2">'51'!$A$1:$AQ$30</definedName>
    <definedName name="_xlnm.Print_Area" localSheetId="3">'52'!$A$1:$M$33</definedName>
    <definedName name="_xlnm.Print_Area" localSheetId="4">'53'!$A$1:$J$30</definedName>
  </definedNames>
  <calcPr calcId="124519"/>
</workbook>
</file>

<file path=xl/calcChain.xml><?xml version="1.0" encoding="utf-8"?>
<calcChain xmlns="http://schemas.openxmlformats.org/spreadsheetml/2006/main">
  <c r="C26" i="5"/>
  <c r="C25"/>
  <c r="C26" i="4"/>
  <c r="C25"/>
  <c r="C20"/>
  <c r="AC27" i="3"/>
  <c r="F27"/>
  <c r="AC26"/>
  <c r="F26"/>
  <c r="AC25"/>
  <c r="F25"/>
  <c r="AC24"/>
  <c r="F24"/>
  <c r="AC23"/>
  <c r="F23"/>
  <c r="AC21"/>
  <c r="F21"/>
  <c r="AC9"/>
  <c r="F9"/>
  <c r="AC6"/>
  <c r="F6"/>
</calcChain>
</file>

<file path=xl/sharedStrings.xml><?xml version="1.0" encoding="utf-8"?>
<sst xmlns="http://schemas.openxmlformats.org/spreadsheetml/2006/main" count="237" uniqueCount="79">
  <si>
    <t>المجموع</t>
  </si>
  <si>
    <t>المحافظة</t>
  </si>
  <si>
    <t>نينوى</t>
  </si>
  <si>
    <t>كركوك</t>
  </si>
  <si>
    <t>ديالى</t>
  </si>
  <si>
    <t>الانبار</t>
  </si>
  <si>
    <t xml:space="preserve">بغداد 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</si>
  <si>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</si>
  <si>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</si>
  <si>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</si>
  <si>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</si>
  <si>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</si>
  <si>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</si>
  <si>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</si>
  <si>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</si>
  <si>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</si>
  <si>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</si>
  <si>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إجمالي</t>
  </si>
  <si>
    <t xml:space="preserve">إقليم كردستان </t>
  </si>
  <si>
    <t xml:space="preserve">دهوك </t>
  </si>
  <si>
    <t>السليمانية</t>
  </si>
  <si>
    <t>أربيل</t>
  </si>
  <si>
    <t xml:space="preserve">المحافظة </t>
  </si>
  <si>
    <t>عدد الحيوانات المذبوحة الكلي</t>
  </si>
  <si>
    <t xml:space="preserve">عدد الحيوانات المذبوحة </t>
  </si>
  <si>
    <t xml:space="preserve">متوسط وزن الحيوان قبل الذبح (كغم) </t>
  </si>
  <si>
    <t xml:space="preserve">متوسط وزن الحيوان بعد الذبح (اللشة) (كغم) </t>
  </si>
  <si>
    <t>وزن الحيوانات المذبوحة (كغم/سنة)</t>
  </si>
  <si>
    <t>ــ يتبع ــ</t>
  </si>
  <si>
    <t xml:space="preserve"> الجهاز المركزي للإحصاء / العراق </t>
  </si>
  <si>
    <t>جدول (49)</t>
  </si>
  <si>
    <t>طرح في مواقع تجميع النفايات الخاصة بالبلدية</t>
  </si>
  <si>
    <t>حرق داخل الموقع نظامي (محرقة نظامية)</t>
  </si>
  <si>
    <t>حرق داخل الموقع غير نظامي (محرقة غير نظامية)</t>
  </si>
  <si>
    <t>طمر نظامي</t>
  </si>
  <si>
    <t>طمر غير نظامي</t>
  </si>
  <si>
    <t>بيع</t>
  </si>
  <si>
    <t>إعادة الى المالك</t>
  </si>
  <si>
    <t>طرح الى الأراضي المجاورة</t>
  </si>
  <si>
    <t>التخلص عن طريق جهة رسمية</t>
  </si>
  <si>
    <t>أحواض تعفين (سبتك تانك)</t>
  </si>
  <si>
    <t>جدول (50)</t>
  </si>
  <si>
    <t>جدول (51)</t>
  </si>
  <si>
    <t xml:space="preserve">النسبة المئوية لوزن الريش </t>
  </si>
  <si>
    <t xml:space="preserve">النسبة المئوية لوزن الأقدام  </t>
  </si>
  <si>
    <t xml:space="preserve">النسبة المئوية لوزن الرأس  </t>
  </si>
  <si>
    <t xml:space="preserve">النسبة المئوية لوزن مخلفات القناة الهضمية </t>
  </si>
  <si>
    <t>جدول (52)</t>
  </si>
  <si>
    <t xml:space="preserve">الحيوانات النافقة </t>
  </si>
  <si>
    <t>العدد</t>
  </si>
  <si>
    <t>حرق عشوائي داخل أو خارج الموقع</t>
  </si>
  <si>
    <t>جدول (53)</t>
  </si>
  <si>
    <t>مجموع وزن المخلفات (كغم/سنة)</t>
  </si>
  <si>
    <t xml:space="preserve">إجمالي العراق </t>
  </si>
  <si>
    <t>نوع المخلفات (كغم/ سنة)</t>
  </si>
  <si>
    <t xml:space="preserve">وزن الجلد </t>
  </si>
  <si>
    <t xml:space="preserve">وزن الرأس والأقدام </t>
  </si>
  <si>
    <t xml:space="preserve">وزن محتويات المعدة والأمعاء </t>
  </si>
  <si>
    <t xml:space="preserve">وزن القناة الهضمية </t>
  </si>
  <si>
    <t xml:space="preserve">وزن الأضلاف والقرون </t>
  </si>
  <si>
    <t>وزن الأجزاء المأكولة (القلب والكبد والشحوم)</t>
  </si>
  <si>
    <t>وزن الأجزاء غير المأكولة (االمثانة، الأجهزة التناسلية)</t>
  </si>
  <si>
    <t xml:space="preserve">كمية مخلفات (الأغنام،الماعز،البقر،الجاموس،الإبل) في مجازر اللحوم الحمراء حسب نوع المخلفات والمحافظة </t>
  </si>
  <si>
    <t>الكميات حسب أساليب التخلص (كغم/ سنة)</t>
  </si>
  <si>
    <t xml:space="preserve">كمية مخلفات (الأغنام،الماعز،البقر،الجاموس،الإبل) في مجازر اللحوم الحمراء حسب أسلوب التخلص والمحافظة </t>
  </si>
  <si>
    <t xml:space="preserve">عدد الحيوانات المذبوحة في مجازر لحوم الدواجن ومتوسط وزن الحيوان قبل وبعد الذبح وكميات المخلفات والنسب المئوية لها حسب النوع وأساليب التخلص منها والمحافظة </t>
  </si>
  <si>
    <t>كمية مخلفات الدواجن حسب النوع وأساليب التخلص (كغم/ سنة)</t>
  </si>
  <si>
    <t>مجموع وزن المخلفات  (كغم/سنة)</t>
  </si>
  <si>
    <t>الوزن (كغم/سنة)</t>
  </si>
  <si>
    <t xml:space="preserve"> الوزن (كغم/سنة)</t>
  </si>
  <si>
    <t xml:space="preserve">وزن الريش حسب أسلوب التخلص </t>
  </si>
  <si>
    <t xml:space="preserve">وزن الأقدام حسب اسلوب التخلص </t>
  </si>
  <si>
    <t xml:space="preserve">وزن الرأس حسب اسلوب التخلص </t>
  </si>
  <si>
    <t xml:space="preserve">وزن مخلفات القناة الهضمية حسب اسلوب التخلص </t>
  </si>
  <si>
    <t>تابع/ جدول (51)</t>
  </si>
  <si>
    <t xml:space="preserve">عدد ووزن الحيوانات النافقة في مجازر اللحوم الحمراء وتوزيعها النسبي حسب أساليب التخلص منها والمحافظة </t>
  </si>
  <si>
    <t xml:space="preserve">عدد ووزن الحيوانات النافقة في مجازر لحوم الدواجن وتوزيعها النسبي حسب أساليب التخلص منها والمحافظة </t>
  </si>
  <si>
    <t xml:space="preserve">التوزيع النسبي لمجازر اللحوم الحمراء حسب أساليب التخلص من الحيولنات النافقة </t>
  </si>
  <si>
    <t xml:space="preserve">التوزيع النسبي لمجازر لحوم الدواجن حسب أساليب التخلص من الحيوانات النافقة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</si>
</sst>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#0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CB6EF"/>
        <bgColor indexed="64"/>
      </patternFill>
    </fill>
    <fill>
      <patternFill patternType="solid">
        <fgColor rgb="FFFEDE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DCE"/>
        <bgColor indexed="64"/>
      </patternFill>
    </fill>
    <fill>
      <patternFill patternType="solid">
        <fgColor rgb="FFFFABA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5" fillId="0" borderId="7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3" borderId="10" xfId="0" applyFont="1" applyFill="1" applyBorder="1" applyAlignment="1">
      <alignment horizontal="right" vertical="center" wrapText="1" readingOrder="2"/>
    </xf>
    <xf numFmtId="0" fontId="5" fillId="0" borderId="8" xfId="0" applyFont="1" applyFill="1" applyBorder="1" applyAlignment="1">
      <alignment horizontal="right" vertical="center" wrapText="1" readingOrder="2"/>
    </xf>
    <xf numFmtId="0" fontId="5" fillId="4" borderId="10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 readingOrder="2"/>
    </xf>
    <xf numFmtId="0" fontId="0" fillId="3" borderId="0" xfId="0" applyFill="1"/>
    <xf numFmtId="0" fontId="0" fillId="0" borderId="0" xfId="0" applyAlignment="1">
      <alignment horizontal="right" readingOrder="2"/>
    </xf>
    <xf numFmtId="0" fontId="2" fillId="0" borderId="0" xfId="0" applyFont="1" applyAlignment="1">
      <alignment vertical="center" readingOrder="2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readingOrder="2"/>
    </xf>
    <xf numFmtId="0" fontId="5" fillId="0" borderId="11" xfId="0" applyFont="1" applyFill="1" applyBorder="1" applyAlignment="1">
      <alignment horizontal="right" vertical="center" wrapText="1" readingOrder="2"/>
    </xf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readingOrder="2"/>
    </xf>
    <xf numFmtId="0" fontId="10" fillId="5" borderId="9" xfId="0" applyFont="1" applyFill="1" applyBorder="1"/>
    <xf numFmtId="0" fontId="10" fillId="5" borderId="0" xfId="0" applyFont="1" applyFill="1" applyBorder="1"/>
    <xf numFmtId="165" fontId="0" fillId="0" borderId="0" xfId="0" applyNumberFormat="1"/>
    <xf numFmtId="0" fontId="2" fillId="0" borderId="0" xfId="0" applyFont="1" applyBorder="1" applyAlignment="1">
      <alignment vertical="center" readingOrder="2"/>
    </xf>
    <xf numFmtId="0" fontId="0" fillId="6" borderId="0" xfId="0" applyFill="1" applyBorder="1"/>
    <xf numFmtId="0" fontId="0" fillId="6" borderId="0" xfId="0" applyFill="1"/>
    <xf numFmtId="0" fontId="5" fillId="3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right" readingOrder="2"/>
    </xf>
    <xf numFmtId="0" fontId="0" fillId="0" borderId="0" xfId="0" applyBorder="1"/>
    <xf numFmtId="1" fontId="0" fillId="0" borderId="0" xfId="0" applyNumberFormat="1" applyAlignment="1">
      <alignment horizontal="right" readingOrder="2"/>
    </xf>
    <xf numFmtId="1" fontId="0" fillId="0" borderId="0" xfId="0" applyNumberFormat="1"/>
    <xf numFmtId="0" fontId="7" fillId="2" borderId="4" xfId="0" applyFont="1" applyFill="1" applyBorder="1" applyAlignment="1">
      <alignment horizontal="right" vertical="center" wrapText="1"/>
    </xf>
    <xf numFmtId="0" fontId="0" fillId="0" borderId="0" xfId="0"/>
    <xf numFmtId="0" fontId="6" fillId="0" borderId="7" xfId="0" applyFont="1" applyFill="1" applyBorder="1" applyAlignment="1">
      <alignment vertical="center" wrapText="1" readingOrder="2"/>
    </xf>
    <xf numFmtId="0" fontId="6" fillId="0" borderId="8" xfId="0" applyFont="1" applyFill="1" applyBorder="1" applyAlignment="1">
      <alignment vertical="center" wrapText="1" readingOrder="2"/>
    </xf>
    <xf numFmtId="0" fontId="6" fillId="0" borderId="6" xfId="0" applyFont="1" applyFill="1" applyBorder="1" applyAlignment="1">
      <alignment vertical="center" wrapText="1" readingOrder="2"/>
    </xf>
    <xf numFmtId="0" fontId="6" fillId="0" borderId="0" xfId="0" applyFont="1" applyFill="1" applyBorder="1" applyAlignment="1">
      <alignment vertical="center" wrapText="1" readingOrder="2"/>
    </xf>
    <xf numFmtId="0" fontId="6" fillId="3" borderId="14" xfId="0" applyFont="1" applyFill="1" applyBorder="1" applyAlignment="1">
      <alignment vertical="center" wrapText="1" readingOrder="2"/>
    </xf>
    <xf numFmtId="0" fontId="6" fillId="3" borderId="10" xfId="0" applyFont="1" applyFill="1" applyBorder="1" applyAlignment="1">
      <alignment vertical="center" wrapText="1" readingOrder="2"/>
    </xf>
    <xf numFmtId="0" fontId="8" fillId="3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8" fillId="3" borderId="5" xfId="0" applyFont="1" applyFill="1" applyBorder="1" applyAlignment="1">
      <alignment horizontal="right" vertical="center" wrapText="1"/>
    </xf>
    <xf numFmtId="164" fontId="6" fillId="0" borderId="12" xfId="0" applyNumberFormat="1" applyFont="1" applyFill="1" applyBorder="1" applyAlignment="1">
      <alignment vertical="center" wrapText="1" readingOrder="2"/>
    </xf>
    <xf numFmtId="164" fontId="6" fillId="0" borderId="7" xfId="0" applyNumberFormat="1" applyFont="1" applyFill="1" applyBorder="1" applyAlignment="1">
      <alignment vertical="center" wrapText="1" readingOrder="2"/>
    </xf>
    <xf numFmtId="164" fontId="6" fillId="0" borderId="8" xfId="0" applyNumberFormat="1" applyFont="1" applyFill="1" applyBorder="1" applyAlignment="1">
      <alignment vertical="center" wrapText="1" readingOrder="2"/>
    </xf>
    <xf numFmtId="164" fontId="6" fillId="0" borderId="6" xfId="0" applyNumberFormat="1" applyFont="1" applyFill="1" applyBorder="1" applyAlignment="1">
      <alignment vertical="center" wrapText="1" readingOrder="2"/>
    </xf>
    <xf numFmtId="164" fontId="6" fillId="3" borderId="14" xfId="0" applyNumberFormat="1" applyFont="1" applyFill="1" applyBorder="1" applyAlignment="1">
      <alignment vertical="center" wrapText="1" readingOrder="2"/>
    </xf>
    <xf numFmtId="0" fontId="8" fillId="3" borderId="9" xfId="0" applyFont="1" applyFill="1" applyBorder="1" applyAlignment="1">
      <alignment horizontal="right" vertical="center" wrapText="1"/>
    </xf>
    <xf numFmtId="1" fontId="7" fillId="3" borderId="9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vertical="center" wrapText="1" readingOrder="2"/>
    </xf>
    <xf numFmtId="0" fontId="11" fillId="0" borderId="0" xfId="0" applyFont="1" applyAlignment="1">
      <alignment vertical="center" readingOrder="2"/>
    </xf>
    <xf numFmtId="164" fontId="11" fillId="0" borderId="0" xfId="0" applyNumberFormat="1" applyFont="1" applyAlignment="1">
      <alignment vertical="center" readingOrder="2"/>
    </xf>
    <xf numFmtId="0" fontId="6" fillId="3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right" vertical="center" wrapText="1" readingOrder="2"/>
    </xf>
    <xf numFmtId="0" fontId="6" fillId="4" borderId="0" xfId="0" applyFont="1" applyFill="1" applyBorder="1" applyAlignment="1">
      <alignment vertical="center" wrapText="1" readingOrder="2"/>
    </xf>
    <xf numFmtId="1" fontId="6" fillId="4" borderId="0" xfId="0" applyNumberFormat="1" applyFont="1" applyFill="1" applyBorder="1" applyAlignment="1">
      <alignment vertical="center" wrapText="1" readingOrder="2"/>
    </xf>
    <xf numFmtId="164" fontId="6" fillId="4" borderId="0" xfId="0" applyNumberFormat="1" applyFont="1" applyFill="1" applyBorder="1" applyAlignment="1">
      <alignment vertical="center" wrapText="1" readingOrder="2"/>
    </xf>
    <xf numFmtId="0" fontId="8" fillId="3" borderId="4" xfId="0" applyFont="1" applyFill="1" applyBorder="1" applyAlignment="1">
      <alignment horizontal="right" vertical="center" wrapText="1"/>
    </xf>
    <xf numFmtId="0" fontId="0" fillId="0" borderId="0" xfId="0"/>
    <xf numFmtId="3" fontId="6" fillId="0" borderId="7" xfId="0" applyNumberFormat="1" applyFont="1" applyFill="1" applyBorder="1" applyAlignment="1">
      <alignment vertical="center" wrapText="1" readingOrder="2"/>
    </xf>
    <xf numFmtId="3" fontId="6" fillId="0" borderId="8" xfId="0" applyNumberFormat="1" applyFont="1" applyFill="1" applyBorder="1" applyAlignment="1">
      <alignment vertical="center" wrapText="1" readingOrder="2"/>
    </xf>
    <xf numFmtId="3" fontId="12" fillId="0" borderId="0" xfId="0" applyNumberFormat="1" applyFont="1" applyAlignment="1">
      <alignment readingOrder="2"/>
    </xf>
    <xf numFmtId="3" fontId="6" fillId="0" borderId="9" xfId="0" applyNumberFormat="1" applyFont="1" applyFill="1" applyBorder="1" applyAlignment="1">
      <alignment vertical="center" wrapText="1" readingOrder="2"/>
    </xf>
    <xf numFmtId="3" fontId="6" fillId="0" borderId="6" xfId="0" applyNumberFormat="1" applyFont="1" applyFill="1" applyBorder="1" applyAlignment="1">
      <alignment vertical="center" wrapText="1" readingOrder="2"/>
    </xf>
    <xf numFmtId="3" fontId="6" fillId="3" borderId="10" xfId="0" applyNumberFormat="1" applyFont="1" applyFill="1" applyBorder="1" applyAlignment="1">
      <alignment vertical="center" wrapText="1" readingOrder="2"/>
    </xf>
    <xf numFmtId="3" fontId="6" fillId="0" borderId="0" xfId="0" applyNumberFormat="1" applyFont="1" applyFill="1" applyBorder="1" applyAlignment="1">
      <alignment vertical="center" wrapText="1" readingOrder="2"/>
    </xf>
    <xf numFmtId="3" fontId="6" fillId="3" borderId="14" xfId="0" applyNumberFormat="1" applyFont="1" applyFill="1" applyBorder="1" applyAlignment="1">
      <alignment vertical="center" wrapText="1" readingOrder="2"/>
    </xf>
    <xf numFmtId="3" fontId="6" fillId="0" borderId="10" xfId="0" applyNumberFormat="1" applyFont="1" applyFill="1" applyBorder="1" applyAlignment="1">
      <alignment vertical="center" wrapText="1" readingOrder="2"/>
    </xf>
    <xf numFmtId="3" fontId="6" fillId="0" borderId="12" xfId="0" applyNumberFormat="1" applyFont="1" applyFill="1" applyBorder="1" applyAlignment="1">
      <alignment vertical="center" wrapText="1" readingOrder="2"/>
    </xf>
    <xf numFmtId="3" fontId="6" fillId="0" borderId="13" xfId="0" applyNumberFormat="1" applyFont="1" applyFill="1" applyBorder="1" applyAlignment="1">
      <alignment vertical="center" wrapText="1" readingOrder="2"/>
    </xf>
    <xf numFmtId="3" fontId="6" fillId="3" borderId="13" xfId="0" applyNumberFormat="1" applyFont="1" applyFill="1" applyBorder="1" applyAlignment="1">
      <alignment vertical="center" wrapText="1" readingOrder="2"/>
    </xf>
    <xf numFmtId="3" fontId="11" fillId="0" borderId="6" xfId="10" applyNumberFormat="1" applyFont="1" applyBorder="1" applyAlignment="1">
      <alignment vertical="center" wrapText="1"/>
    </xf>
    <xf numFmtId="3" fontId="11" fillId="0" borderId="0" xfId="0" applyNumberFormat="1" applyFont="1" applyAlignment="1">
      <alignment vertical="center" readingOrder="2"/>
    </xf>
    <xf numFmtId="4" fontId="6" fillId="3" borderId="14" xfId="0" applyNumberFormat="1" applyFont="1" applyFill="1" applyBorder="1" applyAlignment="1">
      <alignment vertical="center" wrapText="1" readingOrder="2"/>
    </xf>
    <xf numFmtId="4" fontId="6" fillId="0" borderId="7" xfId="0" applyNumberFormat="1" applyFont="1" applyFill="1" applyBorder="1" applyAlignment="1">
      <alignment vertical="center" wrapText="1" readingOrder="2"/>
    </xf>
    <xf numFmtId="4" fontId="6" fillId="0" borderId="8" xfId="0" applyNumberFormat="1" applyFont="1" applyFill="1" applyBorder="1" applyAlignment="1">
      <alignment vertical="center" wrapText="1" readingOrder="2"/>
    </xf>
    <xf numFmtId="4" fontId="6" fillId="0" borderId="6" xfId="0" applyNumberFormat="1" applyFont="1" applyFill="1" applyBorder="1" applyAlignment="1">
      <alignment vertical="center" wrapText="1" readingOrder="2"/>
    </xf>
    <xf numFmtId="4" fontId="6" fillId="3" borderId="10" xfId="0" applyNumberFormat="1" applyFont="1" applyFill="1" applyBorder="1" applyAlignment="1">
      <alignment vertical="center" wrapText="1" readingOrder="2"/>
    </xf>
    <xf numFmtId="4" fontId="6" fillId="0" borderId="12" xfId="0" applyNumberFormat="1" applyFont="1" applyFill="1" applyBorder="1" applyAlignment="1">
      <alignment vertical="center" wrapText="1" readingOrder="2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 wrapText="1" readingOrder="2"/>
    </xf>
    <xf numFmtId="0" fontId="5" fillId="0" borderId="11" xfId="0" applyFont="1" applyFill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0" fillId="0" borderId="0" xfId="0"/>
    <xf numFmtId="0" fontId="0" fillId="0" borderId="4" xfId="0" applyBorder="1"/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3"/>
    <cellStyle name="Normal 2 2" xfId="9"/>
    <cellStyle name="Normal 2 3" xfId="10"/>
    <cellStyle name="Normal 3" xfId="1"/>
    <cellStyle name="Normal 3 2" xfId="6"/>
    <cellStyle name="Normal 3 3" xfId="11"/>
    <cellStyle name="Normal 3 4" xfId="12"/>
    <cellStyle name="Normal 4" xfId="4"/>
    <cellStyle name="Normal 4 2" xfId="5"/>
    <cellStyle name="Normal 5" xfId="2"/>
    <cellStyle name="Normal 6" xfId="7"/>
    <cellStyle name="Normal 7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rightToLeft="1" view="pageBreakPreview" zoomScaleSheetLayoutView="100" workbookViewId="0">
      <selection activeCell="A2" sqref="A2:J2"/>
    </sheetView>
  </sheetViews>
  <sheetFormatPr defaultColWidth="9.125" defaultRowHeight="14.25"/>
  <cols>
    <col min="1" max="1" width="12.75" customWidth="1"/>
    <col min="2" max="2" width="11.625" customWidth="1"/>
    <col min="3" max="8" width="12.75" customWidth="1"/>
    <col min="9" max="9" width="14.625" customWidth="1"/>
    <col min="10" max="10" width="12.375" customWidth="1"/>
  </cols>
  <sheetData>
    <row r="1" spans="1:11" ht="20.25" customHeight="1">
      <c r="A1" s="83" t="s">
        <v>30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21.75" customHeight="1" thickBot="1">
      <c r="A2" s="84" t="s">
        <v>62</v>
      </c>
      <c r="B2" s="84"/>
      <c r="C2" s="84"/>
      <c r="D2" s="84"/>
      <c r="E2" s="84"/>
      <c r="F2" s="84"/>
      <c r="G2" s="84"/>
      <c r="H2" s="84"/>
      <c r="I2" s="84"/>
      <c r="J2" s="84"/>
    </row>
    <row r="3" spans="1:11" ht="21.75" customHeight="1" thickTop="1">
      <c r="A3" s="77" t="s">
        <v>22</v>
      </c>
      <c r="B3" s="85" t="s">
        <v>23</v>
      </c>
      <c r="C3" s="80" t="s">
        <v>54</v>
      </c>
      <c r="D3" s="80"/>
      <c r="E3" s="80"/>
      <c r="F3" s="80"/>
      <c r="G3" s="80"/>
      <c r="H3" s="80"/>
      <c r="I3" s="80"/>
      <c r="J3" s="85" t="s">
        <v>52</v>
      </c>
    </row>
    <row r="4" spans="1:11" ht="48.75" customHeight="1">
      <c r="A4" s="79"/>
      <c r="B4" s="86"/>
      <c r="C4" s="55" t="s">
        <v>55</v>
      </c>
      <c r="D4" s="55" t="s">
        <v>56</v>
      </c>
      <c r="E4" s="55" t="s">
        <v>57</v>
      </c>
      <c r="F4" s="55" t="s">
        <v>58</v>
      </c>
      <c r="G4" s="55" t="s">
        <v>59</v>
      </c>
      <c r="H4" s="55" t="s">
        <v>60</v>
      </c>
      <c r="I4" s="55" t="s">
        <v>61</v>
      </c>
      <c r="J4" s="86"/>
    </row>
    <row r="5" spans="1:11" ht="21" customHeight="1">
      <c r="A5" s="1" t="s">
        <v>2</v>
      </c>
      <c r="B5" s="57">
        <v>80375</v>
      </c>
      <c r="C5" s="57">
        <v>725706.15999999992</v>
      </c>
      <c r="D5" s="57">
        <v>1464491.24</v>
      </c>
      <c r="E5" s="57">
        <v>1020734.08</v>
      </c>
      <c r="F5" s="57">
        <v>591271.12</v>
      </c>
      <c r="G5" s="57">
        <v>134435.03999999998</v>
      </c>
      <c r="H5" s="57">
        <v>497288.12</v>
      </c>
      <c r="I5" s="57">
        <v>309322.12</v>
      </c>
      <c r="J5" s="57">
        <v>4743247.88</v>
      </c>
      <c r="K5" s="28"/>
    </row>
    <row r="6" spans="1:11" ht="21" customHeight="1">
      <c r="A6" s="4" t="s">
        <v>3</v>
      </c>
      <c r="B6" s="58">
        <v>89978</v>
      </c>
      <c r="C6" s="58">
        <v>417819.17999999993</v>
      </c>
      <c r="D6" s="58">
        <v>782356.81</v>
      </c>
      <c r="E6" s="58">
        <v>481258.66</v>
      </c>
      <c r="F6" s="58">
        <v>332817.89</v>
      </c>
      <c r="G6" s="58">
        <v>85001.289999999979</v>
      </c>
      <c r="H6" s="58">
        <v>293910.88</v>
      </c>
      <c r="I6" s="58">
        <v>216096.86</v>
      </c>
      <c r="J6" s="57">
        <v>2609261.5699999998</v>
      </c>
    </row>
    <row r="7" spans="1:11" ht="21" customHeight="1">
      <c r="A7" s="4" t="s">
        <v>4</v>
      </c>
      <c r="B7" s="58">
        <v>28000</v>
      </c>
      <c r="C7" s="58">
        <v>57334.399999999994</v>
      </c>
      <c r="D7" s="58">
        <v>94289.600000000006</v>
      </c>
      <c r="E7" s="58">
        <v>43171.199999999997</v>
      </c>
      <c r="F7" s="58">
        <v>44036.800000000003</v>
      </c>
      <c r="G7" s="58">
        <v>13297.599999999999</v>
      </c>
      <c r="H7" s="58">
        <v>41964.800000000003</v>
      </c>
      <c r="I7" s="58">
        <v>37820.800000000003</v>
      </c>
      <c r="J7" s="57">
        <v>331915.2</v>
      </c>
    </row>
    <row r="8" spans="1:11" ht="21" customHeight="1">
      <c r="A8" s="4" t="s">
        <v>5</v>
      </c>
      <c r="B8" s="58">
        <v>21438</v>
      </c>
      <c r="C8" s="58">
        <v>132267.31999999998</v>
      </c>
      <c r="D8" s="58">
        <v>252571.41999999998</v>
      </c>
      <c r="E8" s="58">
        <v>161026.47999999998</v>
      </c>
      <c r="F8" s="58">
        <v>105985.51999999999</v>
      </c>
      <c r="G8" s="58">
        <v>26281.800000000003</v>
      </c>
      <c r="H8" s="58">
        <v>92452.06</v>
      </c>
      <c r="I8" s="58">
        <v>65287.540000000008</v>
      </c>
      <c r="J8" s="57">
        <v>835872.14000000013</v>
      </c>
    </row>
    <row r="9" spans="1:11" ht="21" customHeight="1">
      <c r="A9" s="4" t="s">
        <v>6</v>
      </c>
      <c r="B9" s="58">
        <v>14650</v>
      </c>
      <c r="C9" s="58">
        <v>149906.4</v>
      </c>
      <c r="D9" s="58">
        <v>315381.59999999998</v>
      </c>
      <c r="E9" s="58">
        <v>233475.20000000001</v>
      </c>
      <c r="F9" s="58">
        <v>123760.8</v>
      </c>
      <c r="G9" s="58">
        <v>26145.599999999999</v>
      </c>
      <c r="H9" s="58">
        <v>101140.8</v>
      </c>
      <c r="I9" s="58">
        <v>55788.800000000003</v>
      </c>
      <c r="J9" s="57">
        <v>1005599.2000000001</v>
      </c>
    </row>
    <row r="10" spans="1:11" ht="21" customHeight="1">
      <c r="A10" s="4" t="s">
        <v>7</v>
      </c>
      <c r="B10" s="58">
        <v>82506</v>
      </c>
      <c r="C10" s="58">
        <v>452536.74</v>
      </c>
      <c r="D10" s="58">
        <v>924413.30999999982</v>
      </c>
      <c r="E10" s="58">
        <v>656327.62</v>
      </c>
      <c r="F10" s="58">
        <v>370139.13</v>
      </c>
      <c r="G10" s="58">
        <v>82397.609999999986</v>
      </c>
      <c r="H10" s="58">
        <v>308760.77999999997</v>
      </c>
      <c r="I10" s="58">
        <v>185751.28</v>
      </c>
      <c r="J10" s="57">
        <v>2980326.4699999993</v>
      </c>
    </row>
    <row r="11" spans="1:11" ht="21" customHeight="1">
      <c r="A11" s="4" t="s">
        <v>8</v>
      </c>
      <c r="B11" s="58">
        <v>91457</v>
      </c>
      <c r="C11" s="58">
        <v>316680.32000000001</v>
      </c>
      <c r="D11" s="58">
        <v>582976.28</v>
      </c>
      <c r="E11" s="58">
        <v>348206.76</v>
      </c>
      <c r="F11" s="58">
        <v>251141.74000000002</v>
      </c>
      <c r="G11" s="58">
        <v>65538.58</v>
      </c>
      <c r="H11" s="58">
        <v>224244.14</v>
      </c>
      <c r="I11" s="58">
        <v>169474.54000000004</v>
      </c>
      <c r="J11" s="57">
        <v>1958262.3600000003</v>
      </c>
    </row>
    <row r="12" spans="1:11" ht="21" customHeight="1">
      <c r="A12" s="4" t="s">
        <v>9</v>
      </c>
      <c r="B12" s="58">
        <v>5997</v>
      </c>
      <c r="C12" s="58">
        <v>25362.100000000002</v>
      </c>
      <c r="D12" s="58">
        <v>51335.299999999996</v>
      </c>
      <c r="E12" s="58">
        <v>36113.199999999997</v>
      </c>
      <c r="F12" s="58">
        <v>20707.899999999998</v>
      </c>
      <c r="G12" s="58">
        <v>4654.2000000000007</v>
      </c>
      <c r="H12" s="58">
        <v>17401.399999999998</v>
      </c>
      <c r="I12" s="58">
        <v>10612</v>
      </c>
      <c r="J12" s="58">
        <v>166186.1</v>
      </c>
    </row>
    <row r="13" spans="1:11" ht="21" customHeight="1">
      <c r="A13" s="4" t="s">
        <v>10</v>
      </c>
      <c r="B13" s="58">
        <v>4500</v>
      </c>
      <c r="C13" s="58">
        <v>13800</v>
      </c>
      <c r="D13" s="58">
        <v>26700</v>
      </c>
      <c r="E13" s="58">
        <v>17400</v>
      </c>
      <c r="F13" s="58">
        <v>11100</v>
      </c>
      <c r="G13" s="58">
        <v>2700</v>
      </c>
      <c r="H13" s="58">
        <v>9600</v>
      </c>
      <c r="I13" s="58">
        <v>6600</v>
      </c>
      <c r="J13" s="58">
        <v>87900</v>
      </c>
    </row>
    <row r="14" spans="1:11" ht="21" customHeight="1">
      <c r="A14" s="4" t="s">
        <v>11</v>
      </c>
      <c r="B14" s="58">
        <v>139638</v>
      </c>
      <c r="C14" s="58">
        <v>460608.04000000004</v>
      </c>
      <c r="D14" s="58">
        <v>897399.56</v>
      </c>
      <c r="E14" s="58">
        <v>609687.52</v>
      </c>
      <c r="F14" s="58">
        <v>373884.28</v>
      </c>
      <c r="G14" s="58">
        <v>86723.760000000009</v>
      </c>
      <c r="H14" s="58">
        <v>324007.28000000003</v>
      </c>
      <c r="I14" s="58">
        <v>205641.28000000003</v>
      </c>
      <c r="J14" s="57">
        <v>2957951.7200000007</v>
      </c>
    </row>
    <row r="15" spans="1:11" ht="21" customHeight="1">
      <c r="A15" s="4" t="s">
        <v>12</v>
      </c>
      <c r="B15" s="58">
        <v>26244</v>
      </c>
      <c r="C15" s="58">
        <v>321387.36</v>
      </c>
      <c r="D15" s="58">
        <v>634343.67999999993</v>
      </c>
      <c r="E15" s="58">
        <v>479850.2</v>
      </c>
      <c r="F15" s="58">
        <v>267722.90000000002</v>
      </c>
      <c r="G15" s="58">
        <v>53664.460000000006</v>
      </c>
      <c r="H15" s="58">
        <v>234756.94000000003</v>
      </c>
      <c r="I15" s="58">
        <v>114428.22</v>
      </c>
      <c r="J15" s="57">
        <v>2106153.7600000002</v>
      </c>
    </row>
    <row r="16" spans="1:11" ht="21" customHeight="1">
      <c r="A16" s="4" t="s">
        <v>13</v>
      </c>
      <c r="B16" s="58">
        <v>27042</v>
      </c>
      <c r="C16" s="58">
        <v>199913</v>
      </c>
      <c r="D16" s="58">
        <v>388222</v>
      </c>
      <c r="E16" s="58">
        <v>271170</v>
      </c>
      <c r="F16" s="58">
        <v>163388</v>
      </c>
      <c r="G16" s="58">
        <v>36525</v>
      </c>
      <c r="H16" s="58">
        <v>142906</v>
      </c>
      <c r="I16" s="58">
        <v>84810</v>
      </c>
      <c r="J16" s="57">
        <v>1286934</v>
      </c>
    </row>
    <row r="17" spans="1:10" ht="21" customHeight="1">
      <c r="A17" s="4" t="s">
        <v>14</v>
      </c>
      <c r="B17" s="58">
        <v>50430</v>
      </c>
      <c r="C17" s="58">
        <v>593842.02</v>
      </c>
      <c r="D17" s="58">
        <v>1248183.48</v>
      </c>
      <c r="E17" s="58">
        <v>930108.36</v>
      </c>
      <c r="F17" s="58">
        <v>491177.04</v>
      </c>
      <c r="G17" s="58">
        <v>102664.97999999998</v>
      </c>
      <c r="H17" s="58">
        <v>402567.23999999993</v>
      </c>
      <c r="I17" s="58">
        <v>217397.63999999996</v>
      </c>
      <c r="J17" s="57">
        <v>3985940.76</v>
      </c>
    </row>
    <row r="18" spans="1:10" ht="21" customHeight="1">
      <c r="A18" s="4" t="s">
        <v>15</v>
      </c>
      <c r="B18" s="58">
        <v>26462</v>
      </c>
      <c r="C18" s="58">
        <v>265778.8</v>
      </c>
      <c r="D18" s="58">
        <v>556746.19999999995</v>
      </c>
      <c r="E18" s="58">
        <v>412796.4</v>
      </c>
      <c r="F18" s="58">
        <v>219568.6</v>
      </c>
      <c r="G18" s="58">
        <v>46210.2</v>
      </c>
      <c r="H18" s="58">
        <v>180365.6</v>
      </c>
      <c r="I18" s="58">
        <v>98583.6</v>
      </c>
      <c r="J18" s="57">
        <v>1780049.4000000001</v>
      </c>
    </row>
    <row r="19" spans="1:10" ht="21" customHeight="1">
      <c r="A19" s="2" t="s">
        <v>16</v>
      </c>
      <c r="B19" s="60">
        <v>25412</v>
      </c>
      <c r="C19" s="58">
        <v>703684.84</v>
      </c>
      <c r="D19" s="58">
        <v>1514824.3399999999</v>
      </c>
      <c r="E19" s="58">
        <v>1155624.3999999999</v>
      </c>
      <c r="F19" s="58">
        <v>585177.52</v>
      </c>
      <c r="G19" s="58">
        <v>118507.31999999999</v>
      </c>
      <c r="H19" s="58">
        <v>470354.42</v>
      </c>
      <c r="I19" s="58">
        <v>240695.74</v>
      </c>
      <c r="J19" s="63">
        <v>4788868.58</v>
      </c>
    </row>
    <row r="20" spans="1:10" ht="21" customHeight="1">
      <c r="A20" s="5" t="s">
        <v>17</v>
      </c>
      <c r="B20" s="61">
        <v>714129</v>
      </c>
      <c r="C20" s="61">
        <v>4836626.68</v>
      </c>
      <c r="D20" s="61">
        <v>9734234.8199999984</v>
      </c>
      <c r="E20" s="61">
        <v>6856950.0799999973</v>
      </c>
      <c r="F20" s="61">
        <v>3951879.2399999988</v>
      </c>
      <c r="G20" s="61">
        <v>884747.43999999983</v>
      </c>
      <c r="H20" s="61">
        <v>3341720.46</v>
      </c>
      <c r="I20" s="61">
        <v>2018310.4199999997</v>
      </c>
      <c r="J20" s="65">
        <v>31624469.139999993</v>
      </c>
    </row>
    <row r="21" spans="1:10" ht="21" customHeight="1">
      <c r="A21" s="3" t="s">
        <v>18</v>
      </c>
      <c r="B21" s="62"/>
      <c r="C21" s="62"/>
      <c r="D21" s="62"/>
      <c r="E21" s="62"/>
      <c r="F21" s="62"/>
      <c r="G21" s="62"/>
      <c r="H21" s="62"/>
      <c r="I21" s="62"/>
      <c r="J21" s="62"/>
    </row>
    <row r="22" spans="1:10" ht="21" customHeight="1">
      <c r="A22" s="1" t="s">
        <v>19</v>
      </c>
      <c r="B22" s="57">
        <v>139932</v>
      </c>
      <c r="C22" s="57">
        <v>798669.59999999986</v>
      </c>
      <c r="D22" s="57">
        <v>1476512.4</v>
      </c>
      <c r="E22" s="57">
        <v>886723.79999999993</v>
      </c>
      <c r="F22" s="57">
        <v>633815.69999999995</v>
      </c>
      <c r="G22" s="57">
        <v>164853.89999999997</v>
      </c>
      <c r="H22" s="57">
        <v>564188.69999999995</v>
      </c>
      <c r="I22" s="57">
        <v>424934.7</v>
      </c>
      <c r="J22" s="57">
        <v>4949698.8</v>
      </c>
    </row>
    <row r="23" spans="1:10" ht="21" customHeight="1">
      <c r="A23" s="4" t="s">
        <v>20</v>
      </c>
      <c r="B23" s="58">
        <v>304173.99999999994</v>
      </c>
      <c r="C23" s="58">
        <v>1744841.9999999998</v>
      </c>
      <c r="D23" s="58">
        <v>3116243</v>
      </c>
      <c r="E23" s="58">
        <v>1745636</v>
      </c>
      <c r="F23" s="58">
        <v>1371004</v>
      </c>
      <c r="G23" s="58">
        <v>373837.99999999994</v>
      </c>
      <c r="H23" s="58">
        <v>1246259</v>
      </c>
      <c r="I23" s="58">
        <v>996769</v>
      </c>
      <c r="J23" s="58">
        <v>10594591</v>
      </c>
    </row>
    <row r="24" spans="1:10" ht="21" customHeight="1">
      <c r="A24" s="4" t="s">
        <v>21</v>
      </c>
      <c r="B24" s="63">
        <v>223024</v>
      </c>
      <c r="C24" s="63">
        <v>1491236.48</v>
      </c>
      <c r="D24" s="63">
        <v>2824336.32</v>
      </c>
      <c r="E24" s="63">
        <v>1773711.04</v>
      </c>
      <c r="F24" s="63">
        <v>1191862.56</v>
      </c>
      <c r="G24" s="63">
        <v>299373.92</v>
      </c>
      <c r="H24" s="63">
        <v>1044992.1599999999</v>
      </c>
      <c r="I24" s="63">
        <v>751251.36</v>
      </c>
      <c r="J24" s="63">
        <v>9376763.8399999999</v>
      </c>
    </row>
    <row r="25" spans="1:10" ht="21" customHeight="1" thickBot="1">
      <c r="A25" s="5" t="s">
        <v>17</v>
      </c>
      <c r="B25" s="61">
        <v>667129.99999999988</v>
      </c>
      <c r="C25" s="61">
        <v>4034748.0799999996</v>
      </c>
      <c r="D25" s="61">
        <v>7417091.7199999997</v>
      </c>
      <c r="E25" s="61">
        <v>4406070.8399999989</v>
      </c>
      <c r="F25" s="61">
        <v>3196682.2599999993</v>
      </c>
      <c r="G25" s="61">
        <v>838065.82</v>
      </c>
      <c r="H25" s="61">
        <v>2855439.86</v>
      </c>
      <c r="I25" s="61">
        <v>2172955.0599999996</v>
      </c>
      <c r="J25" s="61">
        <v>24921053.639999993</v>
      </c>
    </row>
    <row r="26" spans="1:10" ht="21" customHeight="1" thickTop="1" thickBot="1">
      <c r="A26" s="6" t="s">
        <v>53</v>
      </c>
      <c r="B26" s="64">
        <v>1381259</v>
      </c>
      <c r="C26" s="64">
        <v>8871374.7599999979</v>
      </c>
      <c r="D26" s="64">
        <v>17151326.539999999</v>
      </c>
      <c r="E26" s="64">
        <v>11263020.919999998</v>
      </c>
      <c r="F26" s="64">
        <v>7148561.5</v>
      </c>
      <c r="G26" s="64">
        <v>1722813.26</v>
      </c>
      <c r="H26" s="64">
        <v>6197160.3199999994</v>
      </c>
      <c r="I26" s="64">
        <v>4191265.4800000004</v>
      </c>
      <c r="J26" s="64">
        <v>56545522.780000001</v>
      </c>
    </row>
    <row r="27" spans="1:10" ht="9.75" customHeight="1" thickTop="1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 ht="3" hidden="1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s="30" customFormat="1" ht="10.5" customHeight="1" thickBot="1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21" customHeight="1">
      <c r="A30" s="88" t="s">
        <v>29</v>
      </c>
      <c r="B30" s="88"/>
      <c r="C30" s="88"/>
      <c r="D30" s="88"/>
      <c r="E30" s="87">
        <v>106</v>
      </c>
      <c r="F30" s="87"/>
      <c r="G30" s="87"/>
      <c r="H30" s="87"/>
      <c r="I30" s="87"/>
      <c r="J30" s="87"/>
    </row>
  </sheetData>
  <mergeCells count="8">
    <mergeCell ref="A30:D30"/>
    <mergeCell ref="E30:J30"/>
    <mergeCell ref="B3:B4"/>
    <mergeCell ref="A1:J1"/>
    <mergeCell ref="A2:J2"/>
    <mergeCell ref="A3:A4"/>
    <mergeCell ref="J3:J4"/>
    <mergeCell ref="C3:I3"/>
  </mergeCells>
  <printOptions horizontalCentered="1"/>
  <pageMargins left="0.43307086614173229" right="0.43307086614173229" top="0.59055118110236227" bottom="0.19685039370078741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9"/>
  <sheetViews>
    <sheetView rightToLeft="1" view="pageBreakPreview" zoomScaleSheetLayoutView="100" workbookViewId="0">
      <selection activeCell="A2" sqref="A2:M2"/>
    </sheetView>
  </sheetViews>
  <sheetFormatPr defaultColWidth="9.125" defaultRowHeight="14.25"/>
  <cols>
    <col min="1" max="1" width="11.25" customWidth="1"/>
    <col min="2" max="2" width="10.875" customWidth="1"/>
    <col min="3" max="3" width="10.375" customWidth="1"/>
    <col min="4" max="4" width="10" customWidth="1"/>
    <col min="5" max="5" width="12.125" customWidth="1"/>
    <col min="6" max="6" width="10.375" customWidth="1"/>
    <col min="7" max="7" width="8.75" customWidth="1"/>
    <col min="8" max="8" width="9.625" customWidth="1"/>
    <col min="9" max="9" width="10.625" customWidth="1"/>
    <col min="10" max="10" width="10.875" customWidth="1"/>
    <col min="11" max="11" width="10.625" customWidth="1"/>
    <col min="12" max="12" width="9.875" customWidth="1"/>
    <col min="13" max="13" width="13.875" customWidth="1"/>
  </cols>
  <sheetData>
    <row r="1" spans="1:14" ht="22.5" customHeight="1">
      <c r="A1" s="83" t="s">
        <v>41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4" ht="24.75" customHeight="1" thickBot="1">
      <c r="A2" s="84" t="s">
        <v>64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4" ht="21.75" customHeight="1" thickTop="1">
      <c r="A3" s="77" t="s">
        <v>22</v>
      </c>
      <c r="B3" s="85" t="s">
        <v>23</v>
      </c>
      <c r="C3" s="80" t="s">
        <v>63</v>
      </c>
      <c r="D3" s="80"/>
      <c r="E3" s="80"/>
      <c r="F3" s="80"/>
      <c r="G3" s="80"/>
      <c r="H3" s="80"/>
      <c r="I3" s="80"/>
      <c r="J3" s="80"/>
      <c r="K3" s="80"/>
      <c r="L3" s="80"/>
      <c r="M3" s="85" t="s">
        <v>52</v>
      </c>
    </row>
    <row r="4" spans="1:14" ht="43.5" customHeight="1">
      <c r="A4" s="79"/>
      <c r="B4" s="86"/>
      <c r="C4" s="37" t="s">
        <v>31</v>
      </c>
      <c r="D4" s="37" t="s">
        <v>32</v>
      </c>
      <c r="E4" s="37" t="s">
        <v>33</v>
      </c>
      <c r="F4" s="37" t="s">
        <v>34</v>
      </c>
      <c r="G4" s="37" t="s">
        <v>35</v>
      </c>
      <c r="H4" s="37" t="s">
        <v>36</v>
      </c>
      <c r="I4" s="37" t="s">
        <v>37</v>
      </c>
      <c r="J4" s="37" t="s">
        <v>38</v>
      </c>
      <c r="K4" s="37" t="s">
        <v>39</v>
      </c>
      <c r="L4" s="37" t="s">
        <v>40</v>
      </c>
      <c r="M4" s="86"/>
      <c r="N4" s="38"/>
    </row>
    <row r="5" spans="1:14" ht="21" customHeight="1">
      <c r="A5" s="1" t="s">
        <v>2</v>
      </c>
      <c r="B5" s="57">
        <v>80375</v>
      </c>
      <c r="C5" s="57">
        <v>1254798.48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2687485.52</v>
      </c>
      <c r="J5" s="57">
        <v>0</v>
      </c>
      <c r="K5" s="57">
        <v>0</v>
      </c>
      <c r="L5" s="57">
        <v>800963.88</v>
      </c>
      <c r="M5" s="57">
        <v>4743247.88</v>
      </c>
      <c r="N5" s="28"/>
    </row>
    <row r="6" spans="1:14" ht="21" customHeight="1">
      <c r="A6" s="4" t="s">
        <v>3</v>
      </c>
      <c r="B6" s="58">
        <v>89978</v>
      </c>
      <c r="C6" s="58">
        <v>1114195.5000000002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1494086.87</v>
      </c>
      <c r="J6" s="58">
        <v>0</v>
      </c>
      <c r="K6" s="58">
        <v>979.2</v>
      </c>
      <c r="L6" s="58">
        <v>0</v>
      </c>
      <c r="M6" s="57">
        <v>2609261.5700000003</v>
      </c>
    </row>
    <row r="7" spans="1:14" ht="21" customHeight="1">
      <c r="A7" s="4" t="s">
        <v>4</v>
      </c>
      <c r="B7" s="58">
        <v>28000</v>
      </c>
      <c r="C7" s="58">
        <v>0</v>
      </c>
      <c r="D7" s="58">
        <v>0</v>
      </c>
      <c r="E7" s="58">
        <v>0</v>
      </c>
      <c r="F7" s="58">
        <v>0</v>
      </c>
      <c r="G7" s="58">
        <v>19008</v>
      </c>
      <c r="H7" s="58">
        <v>12665.6</v>
      </c>
      <c r="I7" s="58">
        <v>180923.19999999998</v>
      </c>
      <c r="J7" s="58">
        <v>114998.39999999999</v>
      </c>
      <c r="K7" s="58">
        <v>4320</v>
      </c>
      <c r="L7" s="58">
        <v>0</v>
      </c>
      <c r="M7" s="57">
        <v>331915.19999999995</v>
      </c>
    </row>
    <row r="8" spans="1:14" ht="21" customHeight="1">
      <c r="A8" s="4" t="s">
        <v>5</v>
      </c>
      <c r="B8" s="58">
        <v>21438</v>
      </c>
      <c r="C8" s="58">
        <v>185351.36</v>
      </c>
      <c r="D8" s="58">
        <v>0</v>
      </c>
      <c r="E8" s="58">
        <v>12257.420000000002</v>
      </c>
      <c r="F8" s="58">
        <v>0</v>
      </c>
      <c r="G8" s="58">
        <v>17884.439999999999</v>
      </c>
      <c r="H8" s="58">
        <v>0</v>
      </c>
      <c r="I8" s="58">
        <v>539342.92000000016</v>
      </c>
      <c r="J8" s="58">
        <v>81036.000000000015</v>
      </c>
      <c r="K8" s="58">
        <v>0</v>
      </c>
      <c r="L8" s="58">
        <v>0</v>
      </c>
      <c r="M8" s="57">
        <v>835872.14000000013</v>
      </c>
    </row>
    <row r="9" spans="1:14" ht="21" customHeight="1">
      <c r="A9" s="4" t="s">
        <v>6</v>
      </c>
      <c r="B9" s="58">
        <v>14650</v>
      </c>
      <c r="C9" s="58">
        <v>0</v>
      </c>
      <c r="D9" s="58">
        <v>0</v>
      </c>
      <c r="E9" s="58">
        <v>4454.3999999999996</v>
      </c>
      <c r="F9" s="58">
        <v>0</v>
      </c>
      <c r="G9" s="58">
        <v>262076</v>
      </c>
      <c r="H9" s="58">
        <v>542947.19999999995</v>
      </c>
      <c r="I9" s="58">
        <v>196121.59999999998</v>
      </c>
      <c r="J9" s="58">
        <v>0</v>
      </c>
      <c r="K9" s="58">
        <v>0</v>
      </c>
      <c r="L9" s="58">
        <v>0</v>
      </c>
      <c r="M9" s="57">
        <v>1005599.2</v>
      </c>
    </row>
    <row r="10" spans="1:14" ht="21" customHeight="1">
      <c r="A10" s="4" t="s">
        <v>7</v>
      </c>
      <c r="B10" s="58">
        <v>82506</v>
      </c>
      <c r="C10" s="58">
        <v>394965.71000000008</v>
      </c>
      <c r="D10" s="58">
        <v>0</v>
      </c>
      <c r="E10" s="58">
        <v>721620</v>
      </c>
      <c r="F10" s="58">
        <v>0</v>
      </c>
      <c r="G10" s="58">
        <v>10296</v>
      </c>
      <c r="H10" s="58">
        <v>0</v>
      </c>
      <c r="I10" s="58">
        <v>1853444.7599999995</v>
      </c>
      <c r="J10" s="58">
        <v>0</v>
      </c>
      <c r="K10" s="58">
        <v>0</v>
      </c>
      <c r="L10" s="58">
        <v>0</v>
      </c>
      <c r="M10" s="57">
        <v>2980326.4699999997</v>
      </c>
    </row>
    <row r="11" spans="1:14" ht="21" customHeight="1">
      <c r="A11" s="4" t="s">
        <v>8</v>
      </c>
      <c r="B11" s="58">
        <v>91457</v>
      </c>
      <c r="C11" s="58">
        <v>0</v>
      </c>
      <c r="D11" s="58">
        <v>0</v>
      </c>
      <c r="E11" s="58">
        <v>0</v>
      </c>
      <c r="F11" s="58">
        <v>834361.62</v>
      </c>
      <c r="G11" s="58">
        <v>0</v>
      </c>
      <c r="H11" s="58">
        <v>1123900.74</v>
      </c>
      <c r="I11" s="58">
        <v>0</v>
      </c>
      <c r="J11" s="58">
        <v>0</v>
      </c>
      <c r="K11" s="58">
        <v>0</v>
      </c>
      <c r="L11" s="58">
        <v>0</v>
      </c>
      <c r="M11" s="57">
        <v>1958262.3599999999</v>
      </c>
    </row>
    <row r="12" spans="1:14" ht="21" customHeight="1">
      <c r="A12" s="4" t="s">
        <v>9</v>
      </c>
      <c r="B12" s="58">
        <v>5997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114806.70000000001</v>
      </c>
      <c r="J12" s="58">
        <v>51379.399999999994</v>
      </c>
      <c r="K12" s="58">
        <v>0</v>
      </c>
      <c r="L12" s="58">
        <v>0</v>
      </c>
      <c r="M12" s="57">
        <v>166186.1</v>
      </c>
    </row>
    <row r="13" spans="1:14" ht="21" customHeight="1">
      <c r="A13" s="4" t="s">
        <v>10</v>
      </c>
      <c r="B13" s="58">
        <v>4500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61500</v>
      </c>
      <c r="J13" s="58">
        <v>0</v>
      </c>
      <c r="K13" s="58">
        <v>26400</v>
      </c>
      <c r="L13" s="58">
        <v>0</v>
      </c>
      <c r="M13" s="57">
        <v>87900</v>
      </c>
    </row>
    <row r="14" spans="1:14" ht="21" customHeight="1">
      <c r="A14" s="4" t="s">
        <v>11</v>
      </c>
      <c r="B14" s="58">
        <v>139638</v>
      </c>
      <c r="C14" s="58">
        <v>902052.55999999994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2055899.1600000001</v>
      </c>
      <c r="J14" s="58">
        <v>0</v>
      </c>
      <c r="K14" s="58">
        <v>0</v>
      </c>
      <c r="L14" s="58">
        <v>0</v>
      </c>
      <c r="M14" s="57">
        <v>2957951.72</v>
      </c>
    </row>
    <row r="15" spans="1:14" ht="21" customHeight="1">
      <c r="A15" s="4" t="s">
        <v>12</v>
      </c>
      <c r="B15" s="58">
        <v>26244</v>
      </c>
      <c r="C15" s="58">
        <v>266558.24000000005</v>
      </c>
      <c r="D15" s="58">
        <v>0</v>
      </c>
      <c r="E15" s="58">
        <v>434990.58</v>
      </c>
      <c r="F15" s="58">
        <v>0</v>
      </c>
      <c r="G15" s="58">
        <v>0</v>
      </c>
      <c r="H15" s="58">
        <v>0</v>
      </c>
      <c r="I15" s="58">
        <v>1404604.94</v>
      </c>
      <c r="J15" s="58">
        <v>0</v>
      </c>
      <c r="K15" s="58">
        <v>0</v>
      </c>
      <c r="L15" s="58">
        <v>0</v>
      </c>
      <c r="M15" s="57">
        <v>2106153.7599999998</v>
      </c>
    </row>
    <row r="16" spans="1:14" ht="21" customHeight="1">
      <c r="A16" s="4" t="s">
        <v>13</v>
      </c>
      <c r="B16" s="58">
        <v>27042</v>
      </c>
      <c r="C16" s="58">
        <v>500154</v>
      </c>
      <c r="D16" s="58">
        <v>0</v>
      </c>
      <c r="E16" s="58">
        <v>7200</v>
      </c>
      <c r="F16" s="58">
        <v>0</v>
      </c>
      <c r="G16" s="58">
        <v>0</v>
      </c>
      <c r="H16" s="58">
        <v>0</v>
      </c>
      <c r="I16" s="58">
        <v>779580</v>
      </c>
      <c r="J16" s="58">
        <v>0</v>
      </c>
      <c r="K16" s="58">
        <v>0</v>
      </c>
      <c r="L16" s="58">
        <v>0</v>
      </c>
      <c r="M16" s="57">
        <v>1286934</v>
      </c>
    </row>
    <row r="17" spans="1:13" ht="21" customHeight="1">
      <c r="A17" s="4" t="s">
        <v>14</v>
      </c>
      <c r="B17" s="58">
        <v>50430</v>
      </c>
      <c r="C17" s="58">
        <v>0</v>
      </c>
      <c r="D17" s="58">
        <v>0</v>
      </c>
      <c r="E17" s="58">
        <v>46200.5</v>
      </c>
      <c r="F17" s="58">
        <v>0</v>
      </c>
      <c r="G17" s="58">
        <v>106286.40000000001</v>
      </c>
      <c r="H17" s="58">
        <v>0</v>
      </c>
      <c r="I17" s="58">
        <v>2661789.2800000003</v>
      </c>
      <c r="J17" s="58">
        <v>0</v>
      </c>
      <c r="K17" s="58">
        <v>1171664.58</v>
      </c>
      <c r="L17" s="58">
        <v>0</v>
      </c>
      <c r="M17" s="57">
        <v>3985940.7600000002</v>
      </c>
    </row>
    <row r="18" spans="1:13" ht="21" customHeight="1">
      <c r="A18" s="4" t="s">
        <v>15</v>
      </c>
      <c r="B18" s="58">
        <v>26462</v>
      </c>
      <c r="C18" s="58">
        <v>0</v>
      </c>
      <c r="D18" s="58">
        <v>0</v>
      </c>
      <c r="E18" s="58">
        <v>18580</v>
      </c>
      <c r="F18" s="58">
        <v>0</v>
      </c>
      <c r="G18" s="58">
        <v>0</v>
      </c>
      <c r="H18" s="58">
        <v>0</v>
      </c>
      <c r="I18" s="58">
        <v>1029533.6</v>
      </c>
      <c r="J18" s="58">
        <v>1474</v>
      </c>
      <c r="K18" s="58">
        <v>730461.8</v>
      </c>
      <c r="L18" s="58">
        <v>0</v>
      </c>
      <c r="M18" s="57">
        <v>1780049.4000000001</v>
      </c>
    </row>
    <row r="19" spans="1:13" ht="21" customHeight="1">
      <c r="A19" s="2" t="s">
        <v>16</v>
      </c>
      <c r="B19" s="60">
        <v>25412</v>
      </c>
      <c r="C19" s="58">
        <v>0</v>
      </c>
      <c r="D19" s="58">
        <v>0</v>
      </c>
      <c r="E19" s="58">
        <v>0</v>
      </c>
      <c r="F19" s="58">
        <v>1999202.2199999997</v>
      </c>
      <c r="G19" s="58">
        <v>0</v>
      </c>
      <c r="H19" s="58">
        <v>0</v>
      </c>
      <c r="I19" s="58">
        <v>2688863.6000000006</v>
      </c>
      <c r="J19" s="58">
        <v>100802.76</v>
      </c>
      <c r="K19" s="58">
        <v>0</v>
      </c>
      <c r="L19" s="58">
        <v>0</v>
      </c>
      <c r="M19" s="58">
        <v>4788868.58</v>
      </c>
    </row>
    <row r="20" spans="1:13" ht="21" customHeight="1">
      <c r="A20" s="5" t="s">
        <v>17</v>
      </c>
      <c r="B20" s="61">
        <v>714129</v>
      </c>
      <c r="C20" s="61">
        <v>4618075.8499999996</v>
      </c>
      <c r="D20" s="61">
        <v>0</v>
      </c>
      <c r="E20" s="61">
        <v>1245302.8999999997</v>
      </c>
      <c r="F20" s="61">
        <v>2833563.8400000003</v>
      </c>
      <c r="G20" s="61">
        <v>415550.83999999997</v>
      </c>
      <c r="H20" s="61">
        <v>1679513.54</v>
      </c>
      <c r="I20" s="61">
        <v>17747982.149999999</v>
      </c>
      <c r="J20" s="61">
        <v>349690.56</v>
      </c>
      <c r="K20" s="61">
        <v>1933825.58</v>
      </c>
      <c r="L20" s="61">
        <v>800963.88</v>
      </c>
      <c r="M20" s="61">
        <v>31624469.139999997</v>
      </c>
    </row>
    <row r="21" spans="1:13" ht="21" customHeight="1">
      <c r="A21" s="3" t="s">
        <v>18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21" customHeight="1">
      <c r="A22" s="1" t="s">
        <v>19</v>
      </c>
      <c r="B22" s="57">
        <v>139932</v>
      </c>
      <c r="C22" s="57">
        <v>0</v>
      </c>
      <c r="D22" s="57">
        <v>281438.59999999998</v>
      </c>
      <c r="E22" s="57">
        <v>134346.4</v>
      </c>
      <c r="F22" s="57">
        <v>0</v>
      </c>
      <c r="G22" s="57">
        <v>573888.1</v>
      </c>
      <c r="H22" s="57">
        <v>2555515.2000000002</v>
      </c>
      <c r="I22" s="57">
        <v>1110699.3999999999</v>
      </c>
      <c r="J22" s="57">
        <v>293811.09999999998</v>
      </c>
      <c r="K22" s="57">
        <v>0</v>
      </c>
      <c r="L22" s="57">
        <v>0</v>
      </c>
      <c r="M22" s="57">
        <v>4949698.8</v>
      </c>
    </row>
    <row r="23" spans="1:13" ht="21" customHeight="1">
      <c r="A23" s="4" t="s">
        <v>20</v>
      </c>
      <c r="B23" s="58">
        <v>304173.99999999994</v>
      </c>
      <c r="C23" s="58">
        <v>576088</v>
      </c>
      <c r="D23" s="58">
        <v>253300</v>
      </c>
      <c r="E23" s="58">
        <v>0</v>
      </c>
      <c r="F23" s="58">
        <v>0</v>
      </c>
      <c r="G23" s="58">
        <v>1746000</v>
      </c>
      <c r="H23" s="58">
        <v>810668</v>
      </c>
      <c r="I23" s="58">
        <v>6681888</v>
      </c>
      <c r="J23" s="58">
        <v>165272</v>
      </c>
      <c r="K23" s="58">
        <v>361375</v>
      </c>
      <c r="L23" s="58">
        <v>0</v>
      </c>
      <c r="M23" s="58">
        <v>10594591</v>
      </c>
    </row>
    <row r="24" spans="1:13" ht="21" customHeight="1">
      <c r="A24" s="4" t="s">
        <v>21</v>
      </c>
      <c r="B24" s="63">
        <v>223024</v>
      </c>
      <c r="C24" s="63">
        <v>2012140</v>
      </c>
      <c r="D24" s="58">
        <v>0</v>
      </c>
      <c r="E24" s="58">
        <v>0</v>
      </c>
      <c r="F24" s="63">
        <v>0</v>
      </c>
      <c r="G24" s="63">
        <v>0</v>
      </c>
      <c r="H24" s="63">
        <v>0</v>
      </c>
      <c r="I24" s="63">
        <v>6213304.959999999</v>
      </c>
      <c r="J24" s="63">
        <v>0</v>
      </c>
      <c r="K24" s="63">
        <v>1151318.8800000001</v>
      </c>
      <c r="L24" s="63">
        <v>0</v>
      </c>
      <c r="M24" s="63">
        <v>9376763.8399999999</v>
      </c>
    </row>
    <row r="25" spans="1:13" ht="21" customHeight="1" thickBot="1">
      <c r="A25" s="5" t="s">
        <v>17</v>
      </c>
      <c r="B25" s="61">
        <v>667129.99999999988</v>
      </c>
      <c r="C25" s="61">
        <v>2588228</v>
      </c>
      <c r="D25" s="61">
        <v>534738.60000000009</v>
      </c>
      <c r="E25" s="61">
        <v>134346.4</v>
      </c>
      <c r="F25" s="61">
        <v>0</v>
      </c>
      <c r="G25" s="61">
        <v>2319888.1</v>
      </c>
      <c r="H25" s="61">
        <v>3366183.2</v>
      </c>
      <c r="I25" s="61">
        <v>14005892.359999999</v>
      </c>
      <c r="J25" s="61">
        <v>459083.1</v>
      </c>
      <c r="K25" s="61">
        <v>1512693.88</v>
      </c>
      <c r="L25" s="61">
        <v>0</v>
      </c>
      <c r="M25" s="61">
        <v>24921053.640000001</v>
      </c>
    </row>
    <row r="26" spans="1:13" ht="21" customHeight="1" thickTop="1" thickBot="1">
      <c r="A26" s="6" t="s">
        <v>53</v>
      </c>
      <c r="B26" s="64">
        <v>1381259</v>
      </c>
      <c r="C26" s="64">
        <v>7206303.8499999987</v>
      </c>
      <c r="D26" s="64">
        <v>534738.60000000009</v>
      </c>
      <c r="E26" s="64">
        <v>1379649.2999999996</v>
      </c>
      <c r="F26" s="64">
        <v>2833563.8400000003</v>
      </c>
      <c r="G26" s="64">
        <v>2735438.94</v>
      </c>
      <c r="H26" s="64">
        <v>5045696.74</v>
      </c>
      <c r="I26" s="64">
        <v>31753874.509999998</v>
      </c>
      <c r="J26" s="64">
        <v>808773.6599999998</v>
      </c>
      <c r="K26" s="64">
        <v>3446519.4599999995</v>
      </c>
      <c r="L26" s="64">
        <v>800963.88</v>
      </c>
      <c r="M26" s="64">
        <v>56545522.779999994</v>
      </c>
    </row>
    <row r="27" spans="1:13" ht="8.25" customHeight="1" thickTop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ht="9" customHeight="1" thickBo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8" customHeight="1">
      <c r="A29" s="88" t="s">
        <v>29</v>
      </c>
      <c r="B29" s="88"/>
      <c r="C29" s="88"/>
      <c r="D29" s="88"/>
      <c r="E29" s="87">
        <v>107</v>
      </c>
      <c r="F29" s="87"/>
      <c r="G29" s="87"/>
      <c r="H29" s="87"/>
      <c r="I29" s="87"/>
      <c r="J29" s="87"/>
      <c r="K29" s="87"/>
      <c r="L29" s="87"/>
      <c r="M29" s="87"/>
    </row>
  </sheetData>
  <mergeCells count="8">
    <mergeCell ref="A29:D29"/>
    <mergeCell ref="A1:M1"/>
    <mergeCell ref="A2:M2"/>
    <mergeCell ref="A3:A4"/>
    <mergeCell ref="B3:B4"/>
    <mergeCell ref="E29:M29"/>
    <mergeCell ref="M3:M4"/>
    <mergeCell ref="C3:L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30"/>
  <sheetViews>
    <sheetView rightToLeft="1" view="pageBreakPreview" topLeftCell="K1" zoomScaleSheetLayoutView="100" workbookViewId="0">
      <selection activeCell="B37" sqref="B37"/>
    </sheetView>
  </sheetViews>
  <sheetFormatPr defaultColWidth="9.125" defaultRowHeight="14.25"/>
  <cols>
    <col min="1" max="2" width="10.125" customWidth="1"/>
    <col min="3" max="3" width="9.125" customWidth="1"/>
    <col min="4" max="4" width="9.625" customWidth="1"/>
    <col min="5" max="5" width="11" customWidth="1"/>
    <col min="6" max="6" width="7.625" customWidth="1"/>
    <col min="7" max="7" width="11.375" customWidth="1"/>
    <col min="8" max="8" width="8.375" customWidth="1"/>
    <col min="9" max="9" width="8.125" customWidth="1"/>
    <col min="10" max="10" width="7.125" customWidth="1"/>
    <col min="11" max="11" width="7.75" customWidth="1"/>
    <col min="12" max="12" width="0.375" customWidth="1"/>
    <col min="13" max="13" width="11.125" hidden="1" customWidth="1"/>
    <col min="14" max="14" width="10.375" hidden="1" customWidth="1"/>
    <col min="15" max="16" width="9.125" hidden="1" customWidth="1"/>
    <col min="17" max="17" width="10.75" hidden="1" customWidth="1"/>
    <col min="18" max="18" width="11.875" hidden="1" customWidth="1"/>
    <col min="19" max="19" width="12" hidden="1" customWidth="1"/>
    <col min="20" max="20" width="10.125" hidden="1" customWidth="1"/>
    <col min="21" max="21" width="8.375" customWidth="1"/>
    <col min="22" max="22" width="7.25" customWidth="1"/>
    <col min="23" max="23" width="7" customWidth="1"/>
    <col min="24" max="24" width="6.875" customWidth="1"/>
    <col min="25" max="25" width="7.625" customWidth="1"/>
    <col min="26" max="26" width="8.75" customWidth="1"/>
    <col min="27" max="27" width="9.625" customWidth="1"/>
    <col min="28" max="28" width="11.375" customWidth="1"/>
    <col min="29" max="29" width="8.875" customWidth="1"/>
    <col min="30" max="30" width="7.75" customWidth="1"/>
    <col min="31" max="31" width="7.375" customWidth="1"/>
    <col min="32" max="32" width="8.375" customWidth="1"/>
    <col min="33" max="33" width="7.75" customWidth="1"/>
    <col min="34" max="34" width="8.375" customWidth="1"/>
    <col min="35" max="35" width="0.375" customWidth="1"/>
    <col min="36" max="36" width="9.125" customWidth="1"/>
    <col min="37" max="37" width="11.625" customWidth="1"/>
    <col min="38" max="38" width="8.625" customWidth="1"/>
    <col min="39" max="39" width="7.25" customWidth="1"/>
    <col min="40" max="40" width="9" customWidth="1"/>
    <col min="41" max="41" width="7.875" customWidth="1"/>
    <col min="42" max="42" width="7.75" customWidth="1"/>
    <col min="43" max="43" width="9.75" customWidth="1"/>
  </cols>
  <sheetData>
    <row r="1" spans="1:43" ht="16.5" customHeight="1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 t="s">
        <v>74</v>
      </c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43" ht="25.5" customHeight="1" thickBot="1">
      <c r="A2" s="89" t="s">
        <v>65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 t="s">
        <v>65</v>
      </c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</row>
    <row r="3" spans="1:43" ht="16.5" customHeight="1" thickTop="1">
      <c r="A3" s="77" t="s">
        <v>22</v>
      </c>
      <c r="B3" s="100" t="s">
        <v>24</v>
      </c>
      <c r="C3" s="100" t="s">
        <v>25</v>
      </c>
      <c r="D3" s="100" t="s">
        <v>26</v>
      </c>
      <c r="E3" s="100" t="s">
        <v>27</v>
      </c>
      <c r="F3" s="97" t="s">
        <v>66</v>
      </c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77" t="s">
        <v>22</v>
      </c>
      <c r="AB3" s="100" t="s">
        <v>27</v>
      </c>
      <c r="AC3" s="97" t="s">
        <v>66</v>
      </c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100" t="s">
        <v>67</v>
      </c>
    </row>
    <row r="4" spans="1:43" ht="18.75" customHeight="1">
      <c r="A4" s="90"/>
      <c r="B4" s="101"/>
      <c r="C4" s="101"/>
      <c r="D4" s="101"/>
      <c r="E4" s="101"/>
      <c r="F4" s="81" t="s">
        <v>43</v>
      </c>
      <c r="G4" s="96" t="s">
        <v>70</v>
      </c>
      <c r="H4" s="96"/>
      <c r="I4" s="96"/>
      <c r="J4" s="96"/>
      <c r="K4" s="81" t="s">
        <v>0</v>
      </c>
      <c r="L4" s="92"/>
      <c r="M4" s="94"/>
      <c r="N4" s="16"/>
      <c r="O4" s="16"/>
      <c r="P4" s="16"/>
      <c r="Q4" s="16"/>
      <c r="R4" s="16"/>
      <c r="S4" s="16"/>
      <c r="T4" s="16"/>
      <c r="U4" s="81" t="s">
        <v>44</v>
      </c>
      <c r="V4" s="96" t="s">
        <v>71</v>
      </c>
      <c r="W4" s="96"/>
      <c r="X4" s="96"/>
      <c r="Y4" s="96"/>
      <c r="Z4" s="81" t="s">
        <v>0</v>
      </c>
      <c r="AA4" s="78"/>
      <c r="AB4" s="101"/>
      <c r="AC4" s="81" t="s">
        <v>45</v>
      </c>
      <c r="AD4" s="96" t="s">
        <v>72</v>
      </c>
      <c r="AE4" s="96"/>
      <c r="AF4" s="96"/>
      <c r="AG4" s="96"/>
      <c r="AH4" s="81" t="s">
        <v>0</v>
      </c>
      <c r="AI4" s="92"/>
      <c r="AJ4" s="98" t="s">
        <v>46</v>
      </c>
      <c r="AK4" s="96" t="s">
        <v>73</v>
      </c>
      <c r="AL4" s="96"/>
      <c r="AM4" s="96"/>
      <c r="AN4" s="96"/>
      <c r="AO4" s="96"/>
      <c r="AP4" s="81" t="s">
        <v>0</v>
      </c>
      <c r="AQ4" s="101"/>
    </row>
    <row r="5" spans="1:43" ht="39.75" customHeight="1">
      <c r="A5" s="91"/>
      <c r="B5" s="102"/>
      <c r="C5" s="102"/>
      <c r="D5" s="102"/>
      <c r="E5" s="102"/>
      <c r="F5" s="82"/>
      <c r="G5" s="37" t="s">
        <v>32</v>
      </c>
      <c r="H5" s="37" t="s">
        <v>35</v>
      </c>
      <c r="I5" s="37" t="s">
        <v>38</v>
      </c>
      <c r="J5" s="37" t="s">
        <v>39</v>
      </c>
      <c r="K5" s="82"/>
      <c r="L5" s="93"/>
      <c r="M5" s="95"/>
      <c r="N5" s="17"/>
      <c r="O5" s="17"/>
      <c r="P5" s="17"/>
      <c r="Q5" s="17"/>
      <c r="R5" s="17"/>
      <c r="S5" s="17"/>
      <c r="T5" s="17"/>
      <c r="U5" s="82"/>
      <c r="V5" s="37" t="s">
        <v>35</v>
      </c>
      <c r="W5" s="39" t="s">
        <v>36</v>
      </c>
      <c r="X5" s="37" t="s">
        <v>38</v>
      </c>
      <c r="Y5" s="37" t="s">
        <v>39</v>
      </c>
      <c r="Z5" s="82"/>
      <c r="AA5" s="79"/>
      <c r="AB5" s="102"/>
      <c r="AC5" s="82"/>
      <c r="AD5" s="37" t="s">
        <v>35</v>
      </c>
      <c r="AE5" s="39" t="s">
        <v>36</v>
      </c>
      <c r="AF5" s="37" t="s">
        <v>38</v>
      </c>
      <c r="AG5" s="37" t="s">
        <v>39</v>
      </c>
      <c r="AH5" s="82"/>
      <c r="AI5" s="93"/>
      <c r="AJ5" s="99"/>
      <c r="AK5" s="37" t="s">
        <v>33</v>
      </c>
      <c r="AL5" s="37" t="s">
        <v>35</v>
      </c>
      <c r="AM5" s="39" t="s">
        <v>36</v>
      </c>
      <c r="AN5" s="37" t="s">
        <v>38</v>
      </c>
      <c r="AO5" s="37" t="s">
        <v>39</v>
      </c>
      <c r="AP5" s="82"/>
      <c r="AQ5" s="102"/>
    </row>
    <row r="6" spans="1:43" ht="21" customHeight="1">
      <c r="A6" s="4" t="s">
        <v>2</v>
      </c>
      <c r="B6" s="66">
        <v>50400</v>
      </c>
      <c r="C6" s="76">
        <v>2</v>
      </c>
      <c r="D6" s="72">
        <v>1.7</v>
      </c>
      <c r="E6" s="57">
        <v>100800</v>
      </c>
      <c r="F6" s="57">
        <f>K6/E6*100</f>
        <v>3</v>
      </c>
      <c r="G6" s="57">
        <v>3024</v>
      </c>
      <c r="H6" s="57">
        <v>0</v>
      </c>
      <c r="I6" s="57">
        <v>0</v>
      </c>
      <c r="J6" s="57">
        <v>0</v>
      </c>
      <c r="K6" s="57">
        <v>3024</v>
      </c>
      <c r="L6" s="63"/>
      <c r="M6" s="59"/>
      <c r="N6" s="59"/>
      <c r="O6" s="59"/>
      <c r="P6" s="59"/>
      <c r="Q6" s="59"/>
      <c r="R6" s="59"/>
      <c r="S6" s="59"/>
      <c r="T6" s="59"/>
      <c r="U6" s="57">
        <v>2</v>
      </c>
      <c r="V6" s="57">
        <v>2016</v>
      </c>
      <c r="W6" s="57">
        <v>0</v>
      </c>
      <c r="X6" s="57">
        <v>0</v>
      </c>
      <c r="Y6" s="57">
        <v>0</v>
      </c>
      <c r="Z6" s="57">
        <v>2016</v>
      </c>
      <c r="AA6" s="4" t="s">
        <v>2</v>
      </c>
      <c r="AB6" s="57">
        <v>100800</v>
      </c>
      <c r="AC6" s="57">
        <f>AH6/AB6*100</f>
        <v>2</v>
      </c>
      <c r="AD6" s="57">
        <v>2016</v>
      </c>
      <c r="AE6" s="57">
        <v>0</v>
      </c>
      <c r="AF6" s="57">
        <v>0</v>
      </c>
      <c r="AG6" s="57">
        <v>0</v>
      </c>
      <c r="AH6" s="57">
        <v>2016</v>
      </c>
      <c r="AI6" s="63"/>
      <c r="AJ6" s="57">
        <v>3</v>
      </c>
      <c r="AK6" s="57">
        <v>3024</v>
      </c>
      <c r="AL6" s="57">
        <v>0</v>
      </c>
      <c r="AM6" s="57">
        <v>0</v>
      </c>
      <c r="AN6" s="57">
        <v>0</v>
      </c>
      <c r="AO6" s="57">
        <v>0</v>
      </c>
      <c r="AP6" s="57">
        <v>3024</v>
      </c>
      <c r="AQ6" s="57">
        <v>10080</v>
      </c>
    </row>
    <row r="7" spans="1:43" ht="21" customHeight="1">
      <c r="A7" s="4" t="s">
        <v>3</v>
      </c>
      <c r="B7" s="58">
        <v>0</v>
      </c>
      <c r="C7" s="73">
        <v>0</v>
      </c>
      <c r="D7" s="73">
        <v>0</v>
      </c>
      <c r="E7" s="58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8"/>
      <c r="M7" s="59"/>
      <c r="N7" s="59"/>
      <c r="O7" s="59"/>
      <c r="P7" s="59"/>
      <c r="Q7" s="59"/>
      <c r="R7" s="59"/>
      <c r="S7" s="59"/>
      <c r="T7" s="59"/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4" t="s">
        <v>3</v>
      </c>
      <c r="AB7" s="58">
        <v>0</v>
      </c>
      <c r="AC7" s="57">
        <v>0</v>
      </c>
      <c r="AD7" s="57">
        <v>0</v>
      </c>
      <c r="AE7" s="57">
        <v>0</v>
      </c>
      <c r="AF7" s="57">
        <v>0</v>
      </c>
      <c r="AG7" s="57">
        <v>0</v>
      </c>
      <c r="AH7" s="57">
        <v>0</v>
      </c>
      <c r="AI7" s="58"/>
      <c r="AJ7" s="57">
        <v>0</v>
      </c>
      <c r="AK7" s="57">
        <v>0</v>
      </c>
      <c r="AL7" s="57">
        <v>0</v>
      </c>
      <c r="AM7" s="57">
        <v>0</v>
      </c>
      <c r="AN7" s="57">
        <v>0</v>
      </c>
      <c r="AO7" s="57">
        <v>0</v>
      </c>
      <c r="AP7" s="57">
        <v>0</v>
      </c>
      <c r="AQ7" s="57">
        <v>0</v>
      </c>
    </row>
    <row r="8" spans="1:43" ht="21" customHeight="1">
      <c r="A8" s="4" t="s">
        <v>4</v>
      </c>
      <c r="B8" s="58">
        <v>0</v>
      </c>
      <c r="C8" s="73">
        <v>0</v>
      </c>
      <c r="D8" s="73">
        <v>0</v>
      </c>
      <c r="E8" s="58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8"/>
      <c r="M8" s="59"/>
      <c r="N8" s="59"/>
      <c r="O8" s="59"/>
      <c r="P8" s="59"/>
      <c r="Q8" s="59"/>
      <c r="R8" s="59"/>
      <c r="S8" s="59"/>
      <c r="T8" s="59"/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4" t="s">
        <v>4</v>
      </c>
      <c r="AB8" s="58">
        <v>0</v>
      </c>
      <c r="AC8" s="57">
        <v>0</v>
      </c>
      <c r="AD8" s="57">
        <v>0</v>
      </c>
      <c r="AE8" s="57">
        <v>0</v>
      </c>
      <c r="AF8" s="57">
        <v>0</v>
      </c>
      <c r="AG8" s="57">
        <v>0</v>
      </c>
      <c r="AH8" s="57">
        <v>0</v>
      </c>
      <c r="AI8" s="58"/>
      <c r="AJ8" s="57">
        <v>0</v>
      </c>
      <c r="AK8" s="57">
        <v>0</v>
      </c>
      <c r="AL8" s="57">
        <v>0</v>
      </c>
      <c r="AM8" s="57">
        <v>0</v>
      </c>
      <c r="AN8" s="57">
        <v>0</v>
      </c>
      <c r="AO8" s="57">
        <v>0</v>
      </c>
      <c r="AP8" s="57">
        <v>0</v>
      </c>
      <c r="AQ8" s="57">
        <v>0</v>
      </c>
    </row>
    <row r="9" spans="1:43" ht="21" customHeight="1">
      <c r="A9" s="4" t="s">
        <v>5</v>
      </c>
      <c r="B9" s="58">
        <v>44000</v>
      </c>
      <c r="C9" s="73">
        <v>2</v>
      </c>
      <c r="D9" s="73">
        <v>1.7</v>
      </c>
      <c r="E9" s="58">
        <v>88000</v>
      </c>
      <c r="F9" s="57">
        <f t="shared" ref="F9:F27" si="0">K9/E9*100</f>
        <v>3</v>
      </c>
      <c r="G9" s="57">
        <v>0</v>
      </c>
      <c r="H9" s="57">
        <v>0</v>
      </c>
      <c r="I9" s="58">
        <v>2640</v>
      </c>
      <c r="J9" s="57">
        <v>0</v>
      </c>
      <c r="K9" s="57">
        <v>2640</v>
      </c>
      <c r="L9" s="58"/>
      <c r="M9" s="59"/>
      <c r="N9" s="59"/>
      <c r="O9" s="59"/>
      <c r="P9" s="59"/>
      <c r="Q9" s="59"/>
      <c r="R9" s="59"/>
      <c r="S9" s="59"/>
      <c r="T9" s="59"/>
      <c r="U9" s="57">
        <v>2</v>
      </c>
      <c r="V9" s="57">
        <v>0</v>
      </c>
      <c r="W9" s="57">
        <v>0</v>
      </c>
      <c r="X9" s="57">
        <v>1760</v>
      </c>
      <c r="Y9" s="57">
        <v>0</v>
      </c>
      <c r="Z9" s="57">
        <v>1760</v>
      </c>
      <c r="AA9" s="4" t="s">
        <v>5</v>
      </c>
      <c r="AB9" s="58">
        <v>88000</v>
      </c>
      <c r="AC9" s="57">
        <f t="shared" ref="AC9:AC27" si="1">AH9/AB9*100</f>
        <v>2</v>
      </c>
      <c r="AD9" s="57">
        <v>0</v>
      </c>
      <c r="AE9" s="57">
        <v>0</v>
      </c>
      <c r="AF9" s="57">
        <v>1760</v>
      </c>
      <c r="AG9" s="57">
        <v>0</v>
      </c>
      <c r="AH9" s="57">
        <v>1760</v>
      </c>
      <c r="AI9" s="58"/>
      <c r="AJ9" s="57">
        <v>3</v>
      </c>
      <c r="AK9" s="57">
        <v>0</v>
      </c>
      <c r="AL9" s="57">
        <v>0</v>
      </c>
      <c r="AM9" s="57">
        <v>0</v>
      </c>
      <c r="AN9" s="57">
        <v>2640</v>
      </c>
      <c r="AO9" s="57">
        <v>0</v>
      </c>
      <c r="AP9" s="57">
        <v>2640</v>
      </c>
      <c r="AQ9" s="57">
        <v>8800</v>
      </c>
    </row>
    <row r="10" spans="1:43" ht="21" customHeight="1">
      <c r="A10" s="4" t="s">
        <v>6</v>
      </c>
      <c r="B10" s="58">
        <v>0</v>
      </c>
      <c r="C10" s="73">
        <v>0</v>
      </c>
      <c r="D10" s="73">
        <v>0</v>
      </c>
      <c r="E10" s="58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8"/>
      <c r="M10" s="59"/>
      <c r="N10" s="59"/>
      <c r="O10" s="59"/>
      <c r="P10" s="59"/>
      <c r="Q10" s="59"/>
      <c r="R10" s="59"/>
      <c r="S10" s="59"/>
      <c r="T10" s="59"/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4" t="s">
        <v>6</v>
      </c>
      <c r="AB10" s="58">
        <v>0</v>
      </c>
      <c r="AC10" s="57">
        <v>0</v>
      </c>
      <c r="AD10" s="57">
        <v>0</v>
      </c>
      <c r="AE10" s="57">
        <v>0</v>
      </c>
      <c r="AF10" s="57">
        <v>0</v>
      </c>
      <c r="AG10" s="57">
        <v>0</v>
      </c>
      <c r="AH10" s="57">
        <v>0</v>
      </c>
      <c r="AI10" s="58"/>
      <c r="AJ10" s="57">
        <v>0</v>
      </c>
      <c r="AK10" s="57">
        <v>0</v>
      </c>
      <c r="AL10" s="57">
        <v>0</v>
      </c>
      <c r="AM10" s="57">
        <v>0</v>
      </c>
      <c r="AN10" s="57">
        <v>0</v>
      </c>
      <c r="AO10" s="57">
        <v>0</v>
      </c>
      <c r="AP10" s="57">
        <v>0</v>
      </c>
      <c r="AQ10" s="57">
        <v>0</v>
      </c>
    </row>
    <row r="11" spans="1:43" ht="21" customHeight="1">
      <c r="A11" s="4" t="s">
        <v>7</v>
      </c>
      <c r="B11" s="58">
        <v>0</v>
      </c>
      <c r="C11" s="73">
        <v>0</v>
      </c>
      <c r="D11" s="73">
        <v>0</v>
      </c>
      <c r="E11" s="58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8"/>
      <c r="M11" s="59"/>
      <c r="N11" s="59"/>
      <c r="O11" s="59"/>
      <c r="P11" s="59"/>
      <c r="Q11" s="59"/>
      <c r="R11" s="59"/>
      <c r="S11" s="59"/>
      <c r="T11" s="59"/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4" t="s">
        <v>7</v>
      </c>
      <c r="AB11" s="58">
        <v>0</v>
      </c>
      <c r="AC11" s="57">
        <v>0</v>
      </c>
      <c r="AD11" s="57">
        <v>0</v>
      </c>
      <c r="AE11" s="57">
        <v>0</v>
      </c>
      <c r="AF11" s="57">
        <v>0</v>
      </c>
      <c r="AG11" s="57">
        <v>0</v>
      </c>
      <c r="AH11" s="57">
        <v>0</v>
      </c>
      <c r="AI11" s="58"/>
      <c r="AJ11" s="57">
        <v>0</v>
      </c>
      <c r="AK11" s="57">
        <v>0</v>
      </c>
      <c r="AL11" s="57">
        <v>0</v>
      </c>
      <c r="AM11" s="57">
        <v>0</v>
      </c>
      <c r="AN11" s="57">
        <v>0</v>
      </c>
      <c r="AO11" s="57">
        <v>0</v>
      </c>
      <c r="AP11" s="57">
        <v>0</v>
      </c>
      <c r="AQ11" s="57">
        <v>0</v>
      </c>
    </row>
    <row r="12" spans="1:43" ht="21" customHeight="1">
      <c r="A12" s="4" t="s">
        <v>8</v>
      </c>
      <c r="B12" s="58">
        <v>0</v>
      </c>
      <c r="C12" s="73">
        <v>0</v>
      </c>
      <c r="D12" s="73">
        <v>0</v>
      </c>
      <c r="E12" s="58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8"/>
      <c r="M12" s="59"/>
      <c r="N12" s="59"/>
      <c r="O12" s="59"/>
      <c r="P12" s="59"/>
      <c r="Q12" s="59"/>
      <c r="R12" s="59"/>
      <c r="S12" s="59"/>
      <c r="T12" s="59"/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4" t="s">
        <v>8</v>
      </c>
      <c r="AB12" s="58">
        <v>0</v>
      </c>
      <c r="AC12" s="57">
        <v>0</v>
      </c>
      <c r="AD12" s="57">
        <v>0</v>
      </c>
      <c r="AE12" s="57">
        <v>0</v>
      </c>
      <c r="AF12" s="57">
        <v>0</v>
      </c>
      <c r="AG12" s="57">
        <v>0</v>
      </c>
      <c r="AH12" s="57">
        <v>0</v>
      </c>
      <c r="AI12" s="58"/>
      <c r="AJ12" s="57">
        <v>0</v>
      </c>
      <c r="AK12" s="57">
        <v>0</v>
      </c>
      <c r="AL12" s="57">
        <v>0</v>
      </c>
      <c r="AM12" s="57">
        <v>0</v>
      </c>
      <c r="AN12" s="57">
        <v>0</v>
      </c>
      <c r="AO12" s="57">
        <v>0</v>
      </c>
      <c r="AP12" s="57">
        <v>0</v>
      </c>
      <c r="AQ12" s="57">
        <v>0</v>
      </c>
    </row>
    <row r="13" spans="1:43" ht="21" customHeight="1">
      <c r="A13" s="4" t="s">
        <v>9</v>
      </c>
      <c r="B13" s="58">
        <v>0</v>
      </c>
      <c r="C13" s="73">
        <v>0</v>
      </c>
      <c r="D13" s="73">
        <v>0</v>
      </c>
      <c r="E13" s="58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8"/>
      <c r="M13" s="59"/>
      <c r="N13" s="59"/>
      <c r="O13" s="59"/>
      <c r="P13" s="59"/>
      <c r="Q13" s="59"/>
      <c r="R13" s="59"/>
      <c r="S13" s="59"/>
      <c r="T13" s="59"/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4" t="s">
        <v>9</v>
      </c>
      <c r="AB13" s="58">
        <v>0</v>
      </c>
      <c r="AC13" s="57">
        <v>0</v>
      </c>
      <c r="AD13" s="57">
        <v>0</v>
      </c>
      <c r="AE13" s="57">
        <v>0</v>
      </c>
      <c r="AF13" s="57">
        <v>0</v>
      </c>
      <c r="AG13" s="57">
        <v>0</v>
      </c>
      <c r="AH13" s="57">
        <v>0</v>
      </c>
      <c r="AI13" s="58"/>
      <c r="AJ13" s="57">
        <v>0</v>
      </c>
      <c r="AK13" s="57">
        <v>0</v>
      </c>
      <c r="AL13" s="57">
        <v>0</v>
      </c>
      <c r="AM13" s="57">
        <v>0</v>
      </c>
      <c r="AN13" s="57">
        <v>0</v>
      </c>
      <c r="AO13" s="57">
        <v>0</v>
      </c>
      <c r="AP13" s="57">
        <v>0</v>
      </c>
      <c r="AQ13" s="57">
        <v>0</v>
      </c>
    </row>
    <row r="14" spans="1:43" ht="21" customHeight="1">
      <c r="A14" s="4" t="s">
        <v>10</v>
      </c>
      <c r="B14" s="58">
        <v>0</v>
      </c>
      <c r="C14" s="73">
        <v>0</v>
      </c>
      <c r="D14" s="73">
        <v>0</v>
      </c>
      <c r="E14" s="58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8"/>
      <c r="M14" s="59"/>
      <c r="N14" s="59"/>
      <c r="O14" s="59"/>
      <c r="P14" s="59"/>
      <c r="Q14" s="59"/>
      <c r="R14" s="59"/>
      <c r="S14" s="59"/>
      <c r="T14" s="59"/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4" t="s">
        <v>10</v>
      </c>
      <c r="AB14" s="58">
        <v>0</v>
      </c>
      <c r="AC14" s="57">
        <v>0</v>
      </c>
      <c r="AD14" s="57">
        <v>0</v>
      </c>
      <c r="AE14" s="57">
        <v>0</v>
      </c>
      <c r="AF14" s="57">
        <v>0</v>
      </c>
      <c r="AG14" s="57">
        <v>0</v>
      </c>
      <c r="AH14" s="57">
        <v>0</v>
      </c>
      <c r="AI14" s="58"/>
      <c r="AJ14" s="57">
        <v>0</v>
      </c>
      <c r="AK14" s="57">
        <v>0</v>
      </c>
      <c r="AL14" s="57">
        <v>0</v>
      </c>
      <c r="AM14" s="57">
        <v>0</v>
      </c>
      <c r="AN14" s="57">
        <v>0</v>
      </c>
      <c r="AO14" s="57">
        <v>0</v>
      </c>
      <c r="AP14" s="57">
        <v>0</v>
      </c>
      <c r="AQ14" s="57">
        <v>0</v>
      </c>
    </row>
    <row r="15" spans="1:43" ht="21" customHeight="1">
      <c r="A15" s="4" t="s">
        <v>11</v>
      </c>
      <c r="B15" s="58">
        <v>0</v>
      </c>
      <c r="C15" s="73">
        <v>0</v>
      </c>
      <c r="D15" s="73">
        <v>0</v>
      </c>
      <c r="E15" s="58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8"/>
      <c r="M15" s="59"/>
      <c r="N15" s="59"/>
      <c r="O15" s="59"/>
      <c r="P15" s="59"/>
      <c r="Q15" s="59"/>
      <c r="R15" s="59"/>
      <c r="S15" s="59"/>
      <c r="T15" s="59"/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4" t="s">
        <v>11</v>
      </c>
      <c r="AB15" s="58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8"/>
      <c r="AJ15" s="57">
        <v>0</v>
      </c>
      <c r="AK15" s="57">
        <v>0</v>
      </c>
      <c r="AL15" s="57">
        <v>0</v>
      </c>
      <c r="AM15" s="57">
        <v>0</v>
      </c>
      <c r="AN15" s="57">
        <v>0</v>
      </c>
      <c r="AO15" s="57">
        <v>0</v>
      </c>
      <c r="AP15" s="57">
        <v>0</v>
      </c>
      <c r="AQ15" s="57">
        <v>0</v>
      </c>
    </row>
    <row r="16" spans="1:43" ht="21" customHeight="1">
      <c r="A16" s="4" t="s">
        <v>12</v>
      </c>
      <c r="B16" s="58">
        <v>0</v>
      </c>
      <c r="C16" s="73">
        <v>0</v>
      </c>
      <c r="D16" s="73">
        <v>0</v>
      </c>
      <c r="E16" s="58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8"/>
      <c r="M16" s="59"/>
      <c r="N16" s="59"/>
      <c r="O16" s="59"/>
      <c r="P16" s="59"/>
      <c r="Q16" s="59"/>
      <c r="R16" s="59"/>
      <c r="S16" s="59"/>
      <c r="T16" s="59"/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4" t="s">
        <v>12</v>
      </c>
      <c r="AB16" s="58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0</v>
      </c>
      <c r="AI16" s="58"/>
      <c r="AJ16" s="57">
        <v>0</v>
      </c>
      <c r="AK16" s="57">
        <v>0</v>
      </c>
      <c r="AL16" s="57">
        <v>0</v>
      </c>
      <c r="AM16" s="57">
        <v>0</v>
      </c>
      <c r="AN16" s="57">
        <v>0</v>
      </c>
      <c r="AO16" s="57">
        <v>0</v>
      </c>
      <c r="AP16" s="57">
        <v>0</v>
      </c>
      <c r="AQ16" s="57">
        <v>0</v>
      </c>
    </row>
    <row r="17" spans="1:43" ht="21" customHeight="1">
      <c r="A17" s="4" t="s">
        <v>13</v>
      </c>
      <c r="B17" s="58">
        <v>0</v>
      </c>
      <c r="C17" s="73">
        <v>0</v>
      </c>
      <c r="D17" s="73">
        <v>0</v>
      </c>
      <c r="E17" s="58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8"/>
      <c r="M17" s="59"/>
      <c r="N17" s="59"/>
      <c r="O17" s="59"/>
      <c r="P17" s="59"/>
      <c r="Q17" s="59"/>
      <c r="R17" s="59"/>
      <c r="S17" s="59"/>
      <c r="T17" s="59"/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4" t="s">
        <v>13</v>
      </c>
      <c r="AB17" s="58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0</v>
      </c>
      <c r="AI17" s="58"/>
      <c r="AJ17" s="57">
        <v>0</v>
      </c>
      <c r="AK17" s="57">
        <v>0</v>
      </c>
      <c r="AL17" s="57">
        <v>0</v>
      </c>
      <c r="AM17" s="57">
        <v>0</v>
      </c>
      <c r="AN17" s="57">
        <v>0</v>
      </c>
      <c r="AO17" s="57">
        <v>0</v>
      </c>
      <c r="AP17" s="57">
        <v>0</v>
      </c>
      <c r="AQ17" s="57">
        <v>0</v>
      </c>
    </row>
    <row r="18" spans="1:43" ht="21" customHeight="1">
      <c r="A18" s="4" t="s">
        <v>14</v>
      </c>
      <c r="B18" s="58">
        <v>0</v>
      </c>
      <c r="C18" s="73">
        <v>0</v>
      </c>
      <c r="D18" s="73">
        <v>0</v>
      </c>
      <c r="E18" s="58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8"/>
      <c r="M18" s="59"/>
      <c r="N18" s="59"/>
      <c r="O18" s="59"/>
      <c r="P18" s="59"/>
      <c r="Q18" s="59"/>
      <c r="R18" s="59"/>
      <c r="S18" s="59"/>
      <c r="T18" s="59"/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4" t="s">
        <v>14</v>
      </c>
      <c r="AB18" s="58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</v>
      </c>
      <c r="AI18" s="58"/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7">
        <v>0</v>
      </c>
      <c r="AQ18" s="57">
        <v>0</v>
      </c>
    </row>
    <row r="19" spans="1:43" ht="21" customHeight="1">
      <c r="A19" s="4" t="s">
        <v>15</v>
      </c>
      <c r="B19" s="58">
        <v>0</v>
      </c>
      <c r="C19" s="73">
        <v>0</v>
      </c>
      <c r="D19" s="73">
        <v>0</v>
      </c>
      <c r="E19" s="58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8"/>
      <c r="M19" s="59"/>
      <c r="N19" s="59"/>
      <c r="O19" s="59"/>
      <c r="P19" s="59"/>
      <c r="Q19" s="59"/>
      <c r="R19" s="59"/>
      <c r="S19" s="59"/>
      <c r="T19" s="59"/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4" t="s">
        <v>15</v>
      </c>
      <c r="AB19" s="58">
        <v>0</v>
      </c>
      <c r="AC19" s="57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8"/>
      <c r="AJ19" s="57">
        <v>0</v>
      </c>
      <c r="AK19" s="57">
        <v>0</v>
      </c>
      <c r="AL19" s="57">
        <v>0</v>
      </c>
      <c r="AM19" s="57">
        <v>0</v>
      </c>
      <c r="AN19" s="57">
        <v>0</v>
      </c>
      <c r="AO19" s="57">
        <v>0</v>
      </c>
      <c r="AP19" s="57">
        <v>0</v>
      </c>
      <c r="AQ19" s="57">
        <v>0</v>
      </c>
    </row>
    <row r="20" spans="1:43" ht="21" customHeight="1">
      <c r="A20" s="2" t="s">
        <v>16</v>
      </c>
      <c r="B20" s="58">
        <v>0</v>
      </c>
      <c r="C20" s="73">
        <v>0</v>
      </c>
      <c r="D20" s="73">
        <v>0</v>
      </c>
      <c r="E20" s="58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9"/>
      <c r="M20" s="59"/>
      <c r="N20" s="59"/>
      <c r="O20" s="59"/>
      <c r="P20" s="59"/>
      <c r="Q20" s="59"/>
      <c r="R20" s="59"/>
      <c r="S20" s="59"/>
      <c r="T20" s="59"/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2" t="s">
        <v>16</v>
      </c>
      <c r="AB20" s="60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9"/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7">
        <v>0</v>
      </c>
      <c r="AQ20" s="57">
        <v>0</v>
      </c>
    </row>
    <row r="21" spans="1:43" ht="21" customHeight="1" thickBot="1">
      <c r="A21" s="5" t="s">
        <v>17</v>
      </c>
      <c r="B21" s="61">
        <v>94400</v>
      </c>
      <c r="C21" s="74">
        <v>2</v>
      </c>
      <c r="D21" s="74">
        <v>1.7</v>
      </c>
      <c r="E21" s="61">
        <v>188800</v>
      </c>
      <c r="F21" s="61">
        <f t="shared" si="0"/>
        <v>3</v>
      </c>
      <c r="G21" s="61">
        <v>3024</v>
      </c>
      <c r="H21" s="61">
        <v>0</v>
      </c>
      <c r="I21" s="61">
        <v>2640</v>
      </c>
      <c r="J21" s="61">
        <v>0</v>
      </c>
      <c r="K21" s="61">
        <v>5664</v>
      </c>
      <c r="L21" s="61"/>
      <c r="M21" s="67"/>
      <c r="N21" s="67"/>
      <c r="O21" s="67"/>
      <c r="P21" s="67"/>
      <c r="Q21" s="67"/>
      <c r="R21" s="67"/>
      <c r="S21" s="67"/>
      <c r="T21" s="67"/>
      <c r="U21" s="61">
        <v>2</v>
      </c>
      <c r="V21" s="61">
        <v>2016</v>
      </c>
      <c r="W21" s="61">
        <v>0</v>
      </c>
      <c r="X21" s="61">
        <v>1760</v>
      </c>
      <c r="Y21" s="61">
        <v>0</v>
      </c>
      <c r="Z21" s="61">
        <v>3776</v>
      </c>
      <c r="AA21" s="5" t="s">
        <v>17</v>
      </c>
      <c r="AB21" s="61">
        <v>188800</v>
      </c>
      <c r="AC21" s="61">
        <f t="shared" si="1"/>
        <v>2</v>
      </c>
      <c r="AD21" s="61">
        <v>2016</v>
      </c>
      <c r="AE21" s="61">
        <v>0</v>
      </c>
      <c r="AF21" s="61">
        <v>1760</v>
      </c>
      <c r="AG21" s="61">
        <v>0</v>
      </c>
      <c r="AH21" s="61">
        <v>3776</v>
      </c>
      <c r="AI21" s="61"/>
      <c r="AJ21" s="61">
        <v>3</v>
      </c>
      <c r="AK21" s="61">
        <v>3024</v>
      </c>
      <c r="AL21" s="61">
        <v>0</v>
      </c>
      <c r="AM21" s="61">
        <v>0</v>
      </c>
      <c r="AN21" s="61">
        <v>2640</v>
      </c>
      <c r="AO21" s="61">
        <v>0</v>
      </c>
      <c r="AP21" s="61">
        <v>5664</v>
      </c>
      <c r="AQ21" s="61">
        <v>18880</v>
      </c>
    </row>
    <row r="22" spans="1:43" s="7" customFormat="1" ht="21" customHeight="1" thickTop="1" thickBot="1">
      <c r="A22" s="3" t="s">
        <v>18</v>
      </c>
      <c r="B22" s="62"/>
      <c r="C22" s="75"/>
      <c r="D22" s="75"/>
      <c r="E22" s="62"/>
      <c r="F22" s="62"/>
      <c r="G22" s="62"/>
      <c r="H22" s="62"/>
      <c r="I22" s="62"/>
      <c r="J22" s="62"/>
      <c r="K22" s="62"/>
      <c r="L22" s="62"/>
      <c r="M22" s="68"/>
      <c r="N22" s="68"/>
      <c r="O22" s="68"/>
      <c r="P22" s="68"/>
      <c r="Q22" s="68"/>
      <c r="R22" s="68"/>
      <c r="S22" s="68"/>
      <c r="T22" s="68"/>
      <c r="U22" s="62"/>
      <c r="V22" s="62"/>
      <c r="W22" s="62"/>
      <c r="X22" s="62"/>
      <c r="Y22" s="62"/>
      <c r="Z22" s="62"/>
      <c r="AA22" s="3" t="s">
        <v>18</v>
      </c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</row>
    <row r="23" spans="1:43" ht="21" customHeight="1" thickTop="1">
      <c r="A23" s="1" t="s">
        <v>19</v>
      </c>
      <c r="B23" s="57">
        <v>120000</v>
      </c>
      <c r="C23" s="72">
        <v>2</v>
      </c>
      <c r="D23" s="72">
        <v>1.7</v>
      </c>
      <c r="E23" s="57">
        <v>240000</v>
      </c>
      <c r="F23" s="57">
        <f t="shared" si="0"/>
        <v>3</v>
      </c>
      <c r="G23" s="57">
        <v>0</v>
      </c>
      <c r="H23" s="57">
        <v>7200</v>
      </c>
      <c r="I23" s="57">
        <v>0</v>
      </c>
      <c r="J23" s="57">
        <v>0</v>
      </c>
      <c r="K23" s="57">
        <v>7200</v>
      </c>
      <c r="L23" s="57"/>
      <c r="M23" s="58"/>
      <c r="N23" s="58"/>
      <c r="O23" s="58"/>
      <c r="P23" s="58"/>
      <c r="Q23" s="58"/>
      <c r="R23" s="58"/>
      <c r="S23" s="58"/>
      <c r="T23" s="58"/>
      <c r="U23" s="57">
        <v>0</v>
      </c>
      <c r="V23" s="57">
        <v>0</v>
      </c>
      <c r="W23" s="57">
        <v>4800</v>
      </c>
      <c r="X23" s="57">
        <v>0</v>
      </c>
      <c r="Y23" s="57">
        <v>0</v>
      </c>
      <c r="Z23" s="57">
        <v>4800</v>
      </c>
      <c r="AA23" s="1" t="s">
        <v>19</v>
      </c>
      <c r="AB23" s="57">
        <v>240000</v>
      </c>
      <c r="AC23" s="57">
        <f t="shared" si="1"/>
        <v>2</v>
      </c>
      <c r="AD23" s="57">
        <v>0</v>
      </c>
      <c r="AE23" s="57">
        <v>4800</v>
      </c>
      <c r="AF23" s="57">
        <v>0</v>
      </c>
      <c r="AG23" s="57">
        <v>0</v>
      </c>
      <c r="AH23" s="57">
        <v>4800</v>
      </c>
      <c r="AI23" s="57"/>
      <c r="AJ23" s="57">
        <v>3</v>
      </c>
      <c r="AK23" s="57">
        <v>0</v>
      </c>
      <c r="AL23" s="57">
        <v>0</v>
      </c>
      <c r="AM23" s="57">
        <v>7200</v>
      </c>
      <c r="AN23" s="57">
        <v>0</v>
      </c>
      <c r="AO23" s="57">
        <v>0</v>
      </c>
      <c r="AP23" s="57">
        <v>7200</v>
      </c>
      <c r="AQ23" s="57">
        <v>24000</v>
      </c>
    </row>
    <row r="24" spans="1:43" ht="21" customHeight="1">
      <c r="A24" s="4" t="s">
        <v>20</v>
      </c>
      <c r="B24" s="58">
        <v>1240000</v>
      </c>
      <c r="C24" s="73">
        <v>3</v>
      </c>
      <c r="D24" s="73">
        <v>2.5499999999999998</v>
      </c>
      <c r="E24" s="58">
        <v>3720000</v>
      </c>
      <c r="F24" s="58">
        <f t="shared" si="0"/>
        <v>3</v>
      </c>
      <c r="G24" s="58">
        <v>0</v>
      </c>
      <c r="H24" s="58">
        <v>111600</v>
      </c>
      <c r="I24" s="58">
        <v>0</v>
      </c>
      <c r="J24" s="58">
        <v>0</v>
      </c>
      <c r="K24" s="58">
        <v>111600</v>
      </c>
      <c r="L24" s="58"/>
      <c r="M24" s="58"/>
      <c r="N24" s="58"/>
      <c r="O24" s="58"/>
      <c r="P24" s="58"/>
      <c r="Q24" s="58"/>
      <c r="R24" s="58"/>
      <c r="S24" s="58"/>
      <c r="T24" s="58"/>
      <c r="U24" s="58">
        <v>0</v>
      </c>
      <c r="V24" s="58">
        <v>0</v>
      </c>
      <c r="W24" s="58">
        <v>74400</v>
      </c>
      <c r="X24" s="58">
        <v>0</v>
      </c>
      <c r="Y24" s="58">
        <v>0</v>
      </c>
      <c r="Z24" s="58">
        <v>74400</v>
      </c>
      <c r="AA24" s="4" t="s">
        <v>20</v>
      </c>
      <c r="AB24" s="58">
        <v>3720000</v>
      </c>
      <c r="AC24" s="58">
        <f t="shared" si="1"/>
        <v>2</v>
      </c>
      <c r="AD24" s="58">
        <v>0</v>
      </c>
      <c r="AE24" s="58">
        <v>74400</v>
      </c>
      <c r="AF24" s="58">
        <v>0</v>
      </c>
      <c r="AG24" s="58">
        <v>0</v>
      </c>
      <c r="AH24" s="58">
        <v>74400</v>
      </c>
      <c r="AI24" s="58"/>
      <c r="AJ24" s="58">
        <v>3</v>
      </c>
      <c r="AK24" s="58">
        <v>0</v>
      </c>
      <c r="AL24" s="58">
        <v>111600</v>
      </c>
      <c r="AM24" s="58">
        <v>0</v>
      </c>
      <c r="AN24" s="58">
        <v>0</v>
      </c>
      <c r="AO24" s="58">
        <v>0</v>
      </c>
      <c r="AP24" s="58">
        <v>111600</v>
      </c>
      <c r="AQ24" s="58">
        <v>372000</v>
      </c>
    </row>
    <row r="25" spans="1:43" ht="21" customHeight="1">
      <c r="A25" s="4" t="s">
        <v>21</v>
      </c>
      <c r="B25" s="58">
        <v>6697700</v>
      </c>
      <c r="C25" s="73">
        <v>2.2000000000000002</v>
      </c>
      <c r="D25" s="73">
        <v>1.8699999999999999</v>
      </c>
      <c r="E25" s="58">
        <v>13625400</v>
      </c>
      <c r="F25" s="63">
        <f t="shared" si="0"/>
        <v>3</v>
      </c>
      <c r="G25" s="63">
        <v>0</v>
      </c>
      <c r="H25" s="63">
        <v>408300</v>
      </c>
      <c r="I25" s="63">
        <v>0</v>
      </c>
      <c r="J25" s="63">
        <v>462</v>
      </c>
      <c r="K25" s="63">
        <v>408762</v>
      </c>
      <c r="L25" s="59"/>
      <c r="M25" s="58"/>
      <c r="N25" s="59"/>
      <c r="O25" s="59"/>
      <c r="P25" s="58"/>
      <c r="Q25" s="59"/>
      <c r="R25" s="59"/>
      <c r="S25" s="58"/>
      <c r="T25" s="59"/>
      <c r="U25" s="63">
        <v>0</v>
      </c>
      <c r="V25" s="63">
        <v>272200</v>
      </c>
      <c r="W25" s="63">
        <v>0</v>
      </c>
      <c r="X25" s="63">
        <v>0</v>
      </c>
      <c r="Y25" s="63">
        <v>308</v>
      </c>
      <c r="Z25" s="63">
        <v>272508</v>
      </c>
      <c r="AA25" s="4" t="s">
        <v>21</v>
      </c>
      <c r="AB25" s="63">
        <v>13625400</v>
      </c>
      <c r="AC25" s="63">
        <f t="shared" si="1"/>
        <v>2</v>
      </c>
      <c r="AD25" s="63">
        <v>272200</v>
      </c>
      <c r="AE25" s="63">
        <v>0</v>
      </c>
      <c r="AF25" s="63">
        <v>0</v>
      </c>
      <c r="AG25" s="63">
        <v>308</v>
      </c>
      <c r="AH25" s="63">
        <v>272508</v>
      </c>
      <c r="AI25" s="59"/>
      <c r="AJ25" s="63">
        <v>3</v>
      </c>
      <c r="AK25" s="63">
        <v>0</v>
      </c>
      <c r="AL25" s="63">
        <v>48300</v>
      </c>
      <c r="AM25" s="63">
        <v>360000</v>
      </c>
      <c r="AN25" s="63">
        <v>0</v>
      </c>
      <c r="AO25" s="63">
        <v>462</v>
      </c>
      <c r="AP25" s="63">
        <v>408762</v>
      </c>
      <c r="AQ25" s="63">
        <v>1362540</v>
      </c>
    </row>
    <row r="26" spans="1:43" ht="21" customHeight="1" thickBot="1">
      <c r="A26" s="5" t="s">
        <v>17</v>
      </c>
      <c r="B26" s="61">
        <v>8057700.0000000009</v>
      </c>
      <c r="C26" s="74">
        <v>2.375</v>
      </c>
      <c r="D26" s="74">
        <v>2.0187499999999998</v>
      </c>
      <c r="E26" s="61">
        <v>17585400</v>
      </c>
      <c r="F26" s="61">
        <f t="shared" si="0"/>
        <v>3</v>
      </c>
      <c r="G26" s="61">
        <v>0</v>
      </c>
      <c r="H26" s="61">
        <v>527100</v>
      </c>
      <c r="I26" s="61">
        <v>0</v>
      </c>
      <c r="J26" s="61">
        <v>462</v>
      </c>
      <c r="K26" s="61">
        <v>527562</v>
      </c>
      <c r="L26" s="61"/>
      <c r="M26" s="61"/>
      <c r="N26" s="61"/>
      <c r="O26" s="61"/>
      <c r="P26" s="61"/>
      <c r="Q26" s="61"/>
      <c r="R26" s="61"/>
      <c r="S26" s="61"/>
      <c r="T26" s="61"/>
      <c r="U26" s="61">
        <v>0</v>
      </c>
      <c r="V26" s="61">
        <v>272200</v>
      </c>
      <c r="W26" s="61">
        <v>79200</v>
      </c>
      <c r="X26" s="61">
        <v>0</v>
      </c>
      <c r="Y26" s="61">
        <v>308</v>
      </c>
      <c r="Z26" s="61">
        <v>351708</v>
      </c>
      <c r="AA26" s="5" t="s">
        <v>17</v>
      </c>
      <c r="AB26" s="69">
        <v>17585400</v>
      </c>
      <c r="AC26" s="61">
        <f t="shared" si="1"/>
        <v>2</v>
      </c>
      <c r="AD26" s="61">
        <v>272200</v>
      </c>
      <c r="AE26" s="61">
        <v>79200</v>
      </c>
      <c r="AF26" s="61">
        <v>0</v>
      </c>
      <c r="AG26" s="61">
        <v>308</v>
      </c>
      <c r="AH26" s="61">
        <v>351708</v>
      </c>
      <c r="AI26" s="61"/>
      <c r="AJ26" s="61">
        <v>3</v>
      </c>
      <c r="AK26" s="61">
        <v>0</v>
      </c>
      <c r="AL26" s="61">
        <v>159900</v>
      </c>
      <c r="AM26" s="61">
        <v>367200</v>
      </c>
      <c r="AN26" s="61">
        <v>0</v>
      </c>
      <c r="AO26" s="61">
        <v>462</v>
      </c>
      <c r="AP26" s="61">
        <v>527562</v>
      </c>
      <c r="AQ26" s="61">
        <v>1758540</v>
      </c>
    </row>
    <row r="27" spans="1:43" s="7" customFormat="1" ht="21" customHeight="1" thickTop="1" thickBot="1">
      <c r="A27" s="6" t="s">
        <v>53</v>
      </c>
      <c r="B27" s="64">
        <v>8152100</v>
      </c>
      <c r="C27" s="71">
        <v>2.3000000000000003</v>
      </c>
      <c r="D27" s="71">
        <v>1.9550000000000001</v>
      </c>
      <c r="E27" s="64">
        <v>17774200</v>
      </c>
      <c r="F27" s="64">
        <f t="shared" si="0"/>
        <v>3</v>
      </c>
      <c r="G27" s="64">
        <v>3024</v>
      </c>
      <c r="H27" s="64">
        <v>527100</v>
      </c>
      <c r="I27" s="64">
        <v>2640</v>
      </c>
      <c r="J27" s="64">
        <v>462</v>
      </c>
      <c r="K27" s="64">
        <v>533226</v>
      </c>
      <c r="L27" s="64"/>
      <c r="M27" s="68"/>
      <c r="N27" s="68"/>
      <c r="O27" s="68"/>
      <c r="P27" s="68"/>
      <c r="Q27" s="68"/>
      <c r="R27" s="68"/>
      <c r="S27" s="68"/>
      <c r="T27" s="68"/>
      <c r="U27" s="64">
        <v>2</v>
      </c>
      <c r="V27" s="64">
        <v>274216</v>
      </c>
      <c r="W27" s="64">
        <v>79200</v>
      </c>
      <c r="X27" s="64">
        <v>1760</v>
      </c>
      <c r="Y27" s="64">
        <v>308</v>
      </c>
      <c r="Z27" s="64">
        <v>355484</v>
      </c>
      <c r="AA27" s="6" t="s">
        <v>53</v>
      </c>
      <c r="AB27" s="64">
        <v>17774200</v>
      </c>
      <c r="AC27" s="64">
        <f t="shared" si="1"/>
        <v>2</v>
      </c>
      <c r="AD27" s="64">
        <v>274216</v>
      </c>
      <c r="AE27" s="64">
        <v>79200</v>
      </c>
      <c r="AF27" s="64">
        <v>1760</v>
      </c>
      <c r="AG27" s="64">
        <v>308</v>
      </c>
      <c r="AH27" s="64">
        <v>355484</v>
      </c>
      <c r="AI27" s="64"/>
      <c r="AJ27" s="64">
        <v>3</v>
      </c>
      <c r="AK27" s="64">
        <v>3024</v>
      </c>
      <c r="AL27" s="64">
        <v>159900</v>
      </c>
      <c r="AM27" s="64">
        <v>367200</v>
      </c>
      <c r="AN27" s="64">
        <v>2640</v>
      </c>
      <c r="AO27" s="64">
        <v>462</v>
      </c>
      <c r="AP27" s="64">
        <v>533226</v>
      </c>
      <c r="AQ27" s="64">
        <v>1777420</v>
      </c>
    </row>
    <row r="28" spans="1:43" ht="13.5" customHeight="1" thickTop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Z28" s="15" t="s">
        <v>28</v>
      </c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8"/>
    </row>
    <row r="29" spans="1:43" s="30" customFormat="1" ht="6.7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Z29" s="15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8"/>
    </row>
    <row r="30" spans="1:43" ht="18.75" customHeight="1">
      <c r="A30" s="88" t="s">
        <v>29</v>
      </c>
      <c r="B30" s="88"/>
      <c r="C30" s="88"/>
      <c r="D30" s="87">
        <v>108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8" t="s">
        <v>29</v>
      </c>
      <c r="AB30" s="88"/>
      <c r="AC30" s="88"/>
      <c r="AD30" s="88"/>
      <c r="AE30" s="87">
        <v>109</v>
      </c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</row>
  </sheetData>
  <mergeCells count="33">
    <mergeCell ref="A30:C30"/>
    <mergeCell ref="AA30:AD30"/>
    <mergeCell ref="AC4:AC5"/>
    <mergeCell ref="AD4:AG4"/>
    <mergeCell ref="AH4:AH5"/>
    <mergeCell ref="AA3:AA5"/>
    <mergeCell ref="AB3:AB5"/>
    <mergeCell ref="AC3:AP3"/>
    <mergeCell ref="F4:F5"/>
    <mergeCell ref="AK4:AO4"/>
    <mergeCell ref="AP4:AP5"/>
    <mergeCell ref="B3:B5"/>
    <mergeCell ref="C3:C5"/>
    <mergeCell ref="D3:D5"/>
    <mergeCell ref="E3:E5"/>
    <mergeCell ref="D30:Z30"/>
    <mergeCell ref="AE30:AQ30"/>
    <mergeCell ref="G4:J4"/>
    <mergeCell ref="K4:K5"/>
    <mergeCell ref="AI4:AI5"/>
    <mergeCell ref="AJ4:AJ5"/>
    <mergeCell ref="AQ3:AQ5"/>
    <mergeCell ref="AA1:AQ1"/>
    <mergeCell ref="A2:Z2"/>
    <mergeCell ref="AA2:AQ2"/>
    <mergeCell ref="A3:A5"/>
    <mergeCell ref="A1:Z1"/>
    <mergeCell ref="L4:L5"/>
    <mergeCell ref="M4:M5"/>
    <mergeCell ref="U4:U5"/>
    <mergeCell ref="V4:Y4"/>
    <mergeCell ref="Z4:Z5"/>
    <mergeCell ref="F3:Z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3"/>
  <sheetViews>
    <sheetView rightToLeft="1" view="pageBreakPreview" zoomScaleSheetLayoutView="100" workbookViewId="0">
      <selection activeCell="E3" sqref="E3:K3"/>
    </sheetView>
  </sheetViews>
  <sheetFormatPr defaultColWidth="9.125" defaultRowHeight="14.25"/>
  <cols>
    <col min="1" max="1" width="12.875" customWidth="1"/>
    <col min="2" max="2" width="8.75" customWidth="1"/>
    <col min="3" max="3" width="9.875" style="28" customWidth="1"/>
    <col min="4" max="4" width="0.625" customWidth="1"/>
    <col min="5" max="5" width="12" customWidth="1"/>
    <col min="6" max="6" width="11.75" customWidth="1"/>
    <col min="7" max="7" width="13.625" customWidth="1"/>
    <col min="8" max="8" width="10.125" customWidth="1"/>
    <col min="9" max="9" width="10.375" customWidth="1"/>
    <col min="10" max="10" width="10" customWidth="1"/>
    <col min="11" max="11" width="8.75" customWidth="1"/>
    <col min="12" max="12" width="15.75" hidden="1" customWidth="1"/>
    <col min="13" max="13" width="9.625" hidden="1" customWidth="1"/>
    <col min="14" max="14" width="3.375" customWidth="1"/>
    <col min="15" max="17" width="9.125" hidden="1" customWidth="1"/>
  </cols>
  <sheetData>
    <row r="1" spans="1:17" ht="18" customHeight="1">
      <c r="A1" s="83" t="s">
        <v>47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9"/>
      <c r="M1" s="9"/>
      <c r="N1" s="9"/>
      <c r="O1" s="9"/>
      <c r="P1" s="9"/>
      <c r="Q1" s="9"/>
    </row>
    <row r="2" spans="1:17" ht="23.25" customHeight="1" thickBot="1">
      <c r="A2" s="84" t="s">
        <v>75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19"/>
      <c r="M2" s="19"/>
      <c r="N2" s="19"/>
      <c r="O2" s="19"/>
      <c r="P2" s="19"/>
      <c r="Q2" s="19"/>
    </row>
    <row r="3" spans="1:17" ht="24.75" customHeight="1" thickTop="1">
      <c r="A3" s="104" t="s">
        <v>22</v>
      </c>
      <c r="B3" s="105" t="s">
        <v>48</v>
      </c>
      <c r="C3" s="105"/>
      <c r="D3" s="14"/>
      <c r="E3" s="106" t="s">
        <v>77</v>
      </c>
      <c r="F3" s="106"/>
      <c r="G3" s="106"/>
      <c r="H3" s="106"/>
      <c r="I3" s="106"/>
      <c r="J3" s="106"/>
      <c r="K3" s="106"/>
      <c r="L3" s="20"/>
      <c r="M3" s="20"/>
      <c r="N3" s="21"/>
    </row>
    <row r="4" spans="1:17" ht="41.25" customHeight="1">
      <c r="A4" s="93"/>
      <c r="B4" s="45" t="s">
        <v>49</v>
      </c>
      <c r="C4" s="46" t="s">
        <v>68</v>
      </c>
      <c r="D4" s="29"/>
      <c r="E4" s="39" t="s">
        <v>31</v>
      </c>
      <c r="F4" s="39" t="s">
        <v>32</v>
      </c>
      <c r="G4" s="39" t="s">
        <v>33</v>
      </c>
      <c r="H4" s="39" t="s">
        <v>50</v>
      </c>
      <c r="I4" s="39" t="s">
        <v>35</v>
      </c>
      <c r="J4" s="39" t="s">
        <v>37</v>
      </c>
      <c r="K4" s="39" t="s">
        <v>0</v>
      </c>
      <c r="L4" s="21"/>
      <c r="M4" s="21"/>
      <c r="N4" s="21"/>
    </row>
    <row r="5" spans="1:17" ht="20.100000000000001" customHeight="1">
      <c r="A5" s="1" t="s">
        <v>2</v>
      </c>
      <c r="B5" s="66">
        <v>54</v>
      </c>
      <c r="C5" s="66">
        <v>3084</v>
      </c>
      <c r="D5" s="31"/>
      <c r="E5" s="40">
        <v>0</v>
      </c>
      <c r="F5" s="40">
        <v>0</v>
      </c>
      <c r="G5" s="40">
        <v>100</v>
      </c>
      <c r="H5" s="40">
        <v>0</v>
      </c>
      <c r="I5" s="40">
        <v>0</v>
      </c>
      <c r="J5" s="40">
        <v>0</v>
      </c>
      <c r="K5" s="40">
        <v>100</v>
      </c>
    </row>
    <row r="6" spans="1:17" ht="20.100000000000001" customHeight="1">
      <c r="A6" s="4" t="s">
        <v>3</v>
      </c>
      <c r="B6" s="58">
        <v>0</v>
      </c>
      <c r="C6" s="58">
        <v>0</v>
      </c>
      <c r="D6" s="32"/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</row>
    <row r="7" spans="1:17" ht="20.100000000000001" customHeight="1">
      <c r="A7" s="4" t="s">
        <v>4</v>
      </c>
      <c r="B7" s="58">
        <v>0</v>
      </c>
      <c r="C7" s="58">
        <v>0</v>
      </c>
      <c r="D7" s="32"/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</row>
    <row r="8" spans="1:17" ht="20.100000000000001" customHeight="1">
      <c r="A8" s="4" t="s">
        <v>5</v>
      </c>
      <c r="B8" s="58">
        <v>12</v>
      </c>
      <c r="C8" s="58">
        <v>480</v>
      </c>
      <c r="D8" s="32"/>
      <c r="E8" s="42">
        <v>0</v>
      </c>
      <c r="F8" s="42">
        <v>0</v>
      </c>
      <c r="G8" s="42">
        <v>100</v>
      </c>
      <c r="H8" s="42">
        <v>0</v>
      </c>
      <c r="I8" s="42">
        <v>0</v>
      </c>
      <c r="J8" s="42">
        <v>0</v>
      </c>
      <c r="K8" s="42">
        <v>100</v>
      </c>
    </row>
    <row r="9" spans="1:17" ht="20.100000000000001" customHeight="1">
      <c r="A9" s="4" t="s">
        <v>6</v>
      </c>
      <c r="B9" s="58">
        <v>2530</v>
      </c>
      <c r="C9" s="58">
        <v>46500</v>
      </c>
      <c r="D9" s="32"/>
      <c r="E9" s="42">
        <v>0</v>
      </c>
      <c r="F9" s="42">
        <v>0</v>
      </c>
      <c r="G9" s="42">
        <v>0</v>
      </c>
      <c r="H9" s="42">
        <v>0</v>
      </c>
      <c r="I9" s="42">
        <v>100</v>
      </c>
      <c r="J9" s="42">
        <v>0</v>
      </c>
      <c r="K9" s="42">
        <v>100</v>
      </c>
    </row>
    <row r="10" spans="1:17" ht="20.100000000000001" customHeight="1">
      <c r="A10" s="4" t="s">
        <v>7</v>
      </c>
      <c r="B10" s="58">
        <v>0</v>
      </c>
      <c r="C10" s="58">
        <v>0</v>
      </c>
      <c r="D10" s="32"/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7" ht="20.100000000000001" customHeight="1">
      <c r="A11" s="4" t="s">
        <v>8</v>
      </c>
      <c r="B11" s="58">
        <v>2</v>
      </c>
      <c r="C11" s="58">
        <v>60</v>
      </c>
      <c r="D11" s="32"/>
      <c r="E11" s="42">
        <v>0</v>
      </c>
      <c r="F11" s="42">
        <v>100</v>
      </c>
      <c r="G11" s="42">
        <v>0</v>
      </c>
      <c r="H11" s="42">
        <v>0</v>
      </c>
      <c r="I11" s="42">
        <v>0</v>
      </c>
      <c r="J11" s="42">
        <v>0</v>
      </c>
      <c r="K11" s="42">
        <v>100</v>
      </c>
    </row>
    <row r="12" spans="1:17" ht="20.100000000000001" customHeight="1">
      <c r="A12" s="4" t="s">
        <v>9</v>
      </c>
      <c r="B12" s="58">
        <v>0</v>
      </c>
      <c r="C12" s="58">
        <v>0</v>
      </c>
      <c r="D12" s="34"/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7" ht="20.100000000000001" customHeight="1">
      <c r="A13" s="4" t="s">
        <v>10</v>
      </c>
      <c r="B13" s="58">
        <v>4</v>
      </c>
      <c r="C13" s="58">
        <v>80</v>
      </c>
      <c r="D13" s="32"/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100</v>
      </c>
      <c r="K13" s="42">
        <v>100</v>
      </c>
    </row>
    <row r="14" spans="1:17" ht="20.100000000000001" customHeight="1">
      <c r="A14" s="4" t="s">
        <v>11</v>
      </c>
      <c r="B14" s="58">
        <v>0</v>
      </c>
      <c r="C14" s="58">
        <v>0</v>
      </c>
      <c r="D14" s="32"/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7" ht="20.100000000000001" customHeight="1">
      <c r="A15" s="4" t="s">
        <v>12</v>
      </c>
      <c r="B15" s="58">
        <v>0</v>
      </c>
      <c r="C15" s="58">
        <v>0</v>
      </c>
      <c r="D15" s="32"/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7" ht="20.100000000000001" customHeight="1">
      <c r="A16" s="4" t="s">
        <v>13</v>
      </c>
      <c r="B16" s="58">
        <v>24</v>
      </c>
      <c r="C16" s="58">
        <v>800</v>
      </c>
      <c r="D16" s="32"/>
      <c r="E16" s="42">
        <v>0</v>
      </c>
      <c r="F16" s="42">
        <v>0</v>
      </c>
      <c r="G16" s="42">
        <v>100</v>
      </c>
      <c r="H16" s="42">
        <v>0</v>
      </c>
      <c r="I16" s="42">
        <v>0</v>
      </c>
      <c r="J16" s="42">
        <v>0</v>
      </c>
      <c r="K16" s="42">
        <v>100</v>
      </c>
    </row>
    <row r="17" spans="1:13" ht="20.100000000000001" customHeight="1">
      <c r="A17" s="4" t="s">
        <v>14</v>
      </c>
      <c r="B17" s="58">
        <v>4</v>
      </c>
      <c r="C17" s="58">
        <v>900</v>
      </c>
      <c r="D17" s="32"/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100</v>
      </c>
      <c r="K17" s="42">
        <v>100</v>
      </c>
    </row>
    <row r="18" spans="1:13" ht="20.100000000000001" customHeight="1">
      <c r="A18" s="4" t="s">
        <v>15</v>
      </c>
      <c r="B18" s="58">
        <v>250</v>
      </c>
      <c r="C18" s="58">
        <v>25000</v>
      </c>
      <c r="D18" s="32"/>
      <c r="E18" s="42">
        <v>0</v>
      </c>
      <c r="F18" s="42">
        <v>0</v>
      </c>
      <c r="G18" s="42">
        <v>100</v>
      </c>
      <c r="H18" s="42">
        <v>0</v>
      </c>
      <c r="I18" s="42">
        <v>0</v>
      </c>
      <c r="J18" s="42">
        <v>0</v>
      </c>
      <c r="K18" s="42">
        <v>100</v>
      </c>
    </row>
    <row r="19" spans="1:13" ht="20.100000000000001" customHeight="1">
      <c r="A19" s="2" t="s">
        <v>16</v>
      </c>
      <c r="B19" s="58">
        <v>2</v>
      </c>
      <c r="C19" s="58">
        <v>850</v>
      </c>
      <c r="D19" s="32"/>
      <c r="E19" s="42">
        <v>0</v>
      </c>
      <c r="F19" s="42">
        <v>100</v>
      </c>
      <c r="G19" s="42">
        <v>0</v>
      </c>
      <c r="H19" s="42">
        <v>0</v>
      </c>
      <c r="I19" s="42">
        <v>0</v>
      </c>
      <c r="J19" s="42">
        <v>0</v>
      </c>
      <c r="K19" s="42">
        <v>100</v>
      </c>
    </row>
    <row r="20" spans="1:13" ht="20.100000000000001" customHeight="1" thickBot="1">
      <c r="A20" s="5" t="s">
        <v>17</v>
      </c>
      <c r="B20" s="61">
        <v>2882</v>
      </c>
      <c r="C20" s="61">
        <f>SUM(C5:C19)</f>
        <v>77754</v>
      </c>
      <c r="D20" s="33"/>
      <c r="E20" s="43">
        <v>0</v>
      </c>
      <c r="F20" s="43">
        <v>18.181818181818183</v>
      </c>
      <c r="G20" s="43">
        <v>45.454545454545453</v>
      </c>
      <c r="H20" s="43">
        <v>0</v>
      </c>
      <c r="I20" s="43">
        <v>9.0909090909090917</v>
      </c>
      <c r="J20" s="43">
        <v>27.272727272727273</v>
      </c>
      <c r="K20" s="43">
        <v>100</v>
      </c>
      <c r="L20" s="11"/>
      <c r="M20" s="11"/>
    </row>
    <row r="21" spans="1:13" s="7" customFormat="1" ht="20.100000000000001" customHeight="1" thickTop="1" thickBot="1">
      <c r="A21" s="3" t="s">
        <v>18</v>
      </c>
      <c r="B21" s="62"/>
      <c r="C21" s="62"/>
      <c r="D21" s="36"/>
      <c r="E21" s="47"/>
      <c r="F21" s="47"/>
      <c r="G21" s="47"/>
      <c r="H21" s="47"/>
      <c r="I21" s="47"/>
      <c r="J21" s="47"/>
      <c r="K21" s="47"/>
      <c r="L21" s="22"/>
      <c r="M21" s="22"/>
    </row>
    <row r="22" spans="1:13" ht="20.100000000000001" customHeight="1" thickTop="1">
      <c r="A22" s="1" t="s">
        <v>19</v>
      </c>
      <c r="B22" s="57">
        <v>89</v>
      </c>
      <c r="C22" s="57">
        <v>4855</v>
      </c>
      <c r="D22" s="31"/>
      <c r="E22" s="41">
        <v>0</v>
      </c>
      <c r="F22" s="41">
        <v>20</v>
      </c>
      <c r="G22" s="41">
        <v>20</v>
      </c>
      <c r="H22" s="41">
        <v>20</v>
      </c>
      <c r="I22" s="41">
        <v>20</v>
      </c>
      <c r="J22" s="41">
        <v>20</v>
      </c>
      <c r="K22" s="41">
        <v>100</v>
      </c>
      <c r="L22" s="10"/>
      <c r="M22" s="10"/>
    </row>
    <row r="23" spans="1:13" ht="20.100000000000001" customHeight="1">
      <c r="A23" s="4" t="s">
        <v>20</v>
      </c>
      <c r="B23" s="58">
        <v>63</v>
      </c>
      <c r="C23" s="58">
        <v>3500</v>
      </c>
      <c r="D23" s="32"/>
      <c r="E23" s="42">
        <v>33.333333333333336</v>
      </c>
      <c r="F23" s="42">
        <v>0</v>
      </c>
      <c r="G23" s="42">
        <v>16.666666666666668</v>
      </c>
      <c r="H23" s="42">
        <v>33.333333333333336</v>
      </c>
      <c r="I23" s="42">
        <v>16.666666666666668</v>
      </c>
      <c r="J23" s="42">
        <v>0</v>
      </c>
      <c r="K23" s="42">
        <v>100</v>
      </c>
      <c r="L23" s="10"/>
      <c r="M23" s="10"/>
    </row>
    <row r="24" spans="1:13" ht="20.100000000000001" customHeight="1">
      <c r="A24" s="4" t="s">
        <v>21</v>
      </c>
      <c r="B24" s="70">
        <v>83</v>
      </c>
      <c r="C24" s="70">
        <v>3340</v>
      </c>
      <c r="D24" s="48"/>
      <c r="E24" s="49">
        <v>0</v>
      </c>
      <c r="F24" s="49">
        <v>25</v>
      </c>
      <c r="G24" s="49">
        <v>0</v>
      </c>
      <c r="H24" s="49">
        <v>25</v>
      </c>
      <c r="I24" s="49">
        <v>0</v>
      </c>
      <c r="J24" s="49">
        <v>50</v>
      </c>
      <c r="K24" s="49">
        <v>100</v>
      </c>
      <c r="L24" s="10"/>
    </row>
    <row r="25" spans="1:13" ht="20.100000000000001" customHeight="1" thickBot="1">
      <c r="A25" s="5" t="s">
        <v>17</v>
      </c>
      <c r="B25" s="61">
        <v>235.00000000000003</v>
      </c>
      <c r="C25" s="61">
        <f>SUM(C22:C24)</f>
        <v>11695</v>
      </c>
      <c r="D25" s="33"/>
      <c r="E25" s="43">
        <v>13.333333333333334</v>
      </c>
      <c r="F25" s="43">
        <v>13.333333333333334</v>
      </c>
      <c r="G25" s="43">
        <v>13.333333333333334</v>
      </c>
      <c r="H25" s="43">
        <v>26.666666666666668</v>
      </c>
      <c r="I25" s="43">
        <v>13.333333333333334</v>
      </c>
      <c r="J25" s="43">
        <v>20</v>
      </c>
      <c r="K25" s="43">
        <v>100</v>
      </c>
      <c r="L25" s="23"/>
      <c r="M25" s="23"/>
    </row>
    <row r="26" spans="1:13" s="7" customFormat="1" ht="20.100000000000001" customHeight="1" thickTop="1" thickBot="1">
      <c r="A26" s="6" t="s">
        <v>53</v>
      </c>
      <c r="B26" s="64">
        <v>3117</v>
      </c>
      <c r="C26" s="64">
        <f>C20+C25</f>
        <v>89449</v>
      </c>
      <c r="D26" s="35"/>
      <c r="E26" s="44">
        <v>7.6923076923076925</v>
      </c>
      <c r="F26" s="44">
        <v>15.384615384615385</v>
      </c>
      <c r="G26" s="44">
        <v>26.923076923076923</v>
      </c>
      <c r="H26" s="44">
        <v>15.384615384615385</v>
      </c>
      <c r="I26" s="44">
        <v>11.538461538461538</v>
      </c>
      <c r="J26" s="44">
        <v>23.076923076923077</v>
      </c>
      <c r="K26" s="44">
        <v>100</v>
      </c>
      <c r="L26" s="24"/>
      <c r="M26" s="24"/>
    </row>
    <row r="27" spans="1:13" s="7" customFormat="1" ht="20.100000000000001" customHeight="1" thickTop="1">
      <c r="A27" s="51"/>
      <c r="B27" s="52"/>
      <c r="C27" s="53"/>
      <c r="D27" s="52"/>
      <c r="E27" s="54"/>
      <c r="F27" s="54"/>
      <c r="G27" s="54"/>
      <c r="H27" s="54"/>
      <c r="I27" s="54"/>
      <c r="J27" s="54"/>
      <c r="K27" s="54"/>
      <c r="L27" s="50"/>
      <c r="M27" s="50"/>
    </row>
    <row r="28" spans="1:13" s="7" customFormat="1" ht="6" customHeight="1">
      <c r="A28" s="51"/>
      <c r="B28" s="52"/>
      <c r="C28" s="53"/>
      <c r="D28" s="52"/>
      <c r="E28" s="54"/>
      <c r="F28" s="54"/>
      <c r="G28" s="54"/>
      <c r="H28" s="54"/>
      <c r="I28" s="54"/>
      <c r="J28" s="54"/>
      <c r="K28" s="54"/>
      <c r="L28" s="50"/>
      <c r="M28" s="50"/>
    </row>
    <row r="29" spans="1:13" ht="13.5" customHeight="1" thickBot="1">
      <c r="A29" s="12"/>
      <c r="B29" s="12"/>
      <c r="C29" s="25"/>
      <c r="D29" s="12"/>
      <c r="E29" s="12"/>
      <c r="F29" s="12"/>
      <c r="G29" s="12"/>
      <c r="H29" s="12"/>
      <c r="I29" s="12"/>
      <c r="J29" s="12"/>
      <c r="K29" s="12"/>
      <c r="L29" s="26"/>
      <c r="M29" s="26"/>
    </row>
    <row r="30" spans="1:13" ht="18" hidden="1" customHeight="1">
      <c r="A30" s="8"/>
      <c r="B30" s="8"/>
      <c r="C30" s="27"/>
      <c r="D30" s="8"/>
      <c r="E30" s="8"/>
      <c r="F30" s="8"/>
      <c r="G30" s="8"/>
      <c r="H30" s="8"/>
      <c r="I30" s="8"/>
      <c r="J30" s="8"/>
      <c r="K30" s="8"/>
    </row>
    <row r="31" spans="1:13" ht="18" hidden="1" customHeight="1">
      <c r="A31" s="8"/>
      <c r="B31" s="8"/>
      <c r="C31" s="27"/>
      <c r="D31" s="8"/>
      <c r="E31" s="8"/>
      <c r="F31" s="8"/>
      <c r="G31" s="8"/>
      <c r="H31" s="8"/>
      <c r="I31" s="8"/>
      <c r="J31" s="8"/>
      <c r="K31" s="8"/>
    </row>
    <row r="32" spans="1:13" ht="18" hidden="1" customHeight="1">
      <c r="A32" s="8"/>
      <c r="B32" s="8"/>
      <c r="C32" s="27"/>
      <c r="D32" s="8"/>
      <c r="E32" s="8"/>
      <c r="F32" s="8"/>
      <c r="G32" s="8"/>
      <c r="H32" s="8"/>
      <c r="I32" s="8"/>
      <c r="J32" s="8"/>
      <c r="K32" s="8"/>
    </row>
    <row r="33" spans="1:13" ht="21" customHeight="1">
      <c r="A33" s="88" t="s">
        <v>29</v>
      </c>
      <c r="B33" s="88"/>
      <c r="C33" s="88"/>
      <c r="D33" s="13"/>
      <c r="E33" s="87">
        <v>110</v>
      </c>
      <c r="F33" s="87"/>
      <c r="G33" s="87"/>
      <c r="H33" s="87"/>
      <c r="I33" s="87"/>
      <c r="J33" s="87"/>
      <c r="K33" s="87"/>
      <c r="L33" s="103"/>
      <c r="M33" s="103"/>
    </row>
  </sheetData>
  <mergeCells count="8">
    <mergeCell ref="L33:M33"/>
    <mergeCell ref="A3:A4"/>
    <mergeCell ref="B3:C3"/>
    <mergeCell ref="A1:K1"/>
    <mergeCell ref="A2:K2"/>
    <mergeCell ref="E3:K3"/>
    <mergeCell ref="A33:C33"/>
    <mergeCell ref="E33:K33"/>
  </mergeCells>
  <printOptions horizontalCentered="1"/>
  <pageMargins left="0.43307086614173229" right="0.43307086614173229" top="0.59055118110236227" bottom="0.19685039370078741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0"/>
  <sheetViews>
    <sheetView rightToLeft="1" tabSelected="1" view="pageBreakPreview" zoomScaleSheetLayoutView="100" workbookViewId="0">
      <selection activeCell="L11" sqref="L11"/>
    </sheetView>
  </sheetViews>
  <sheetFormatPr defaultColWidth="9.125" defaultRowHeight="14.25"/>
  <cols>
    <col min="1" max="1" width="13.625" customWidth="1"/>
    <col min="2" max="2" width="8.75" customWidth="1"/>
    <col min="3" max="3" width="11.75" style="28" customWidth="1"/>
    <col min="4" max="4" width="0.375" customWidth="1"/>
    <col min="5" max="5" width="11.75" customWidth="1"/>
    <col min="6" max="6" width="16.375" customWidth="1"/>
    <col min="7" max="7" width="11.75" customWidth="1"/>
    <col min="8" max="8" width="13.75" customWidth="1"/>
    <col min="9" max="9" width="11" customWidth="1"/>
    <col min="10" max="10" width="15.75" hidden="1" customWidth="1"/>
    <col min="11" max="11" width="9.625" hidden="1" customWidth="1"/>
    <col min="12" max="12" width="9.25" customWidth="1"/>
    <col min="13" max="15" width="9.125" hidden="1" customWidth="1"/>
  </cols>
  <sheetData>
    <row r="1" spans="1:15" ht="22.5" customHeight="1">
      <c r="A1" s="83" t="s">
        <v>51</v>
      </c>
      <c r="B1" s="83"/>
      <c r="C1" s="83"/>
      <c r="D1" s="83"/>
      <c r="E1" s="83"/>
      <c r="F1" s="83"/>
      <c r="G1" s="83"/>
      <c r="H1" s="83"/>
      <c r="I1" s="83"/>
      <c r="J1" s="9"/>
      <c r="K1" s="9"/>
      <c r="L1" s="9"/>
      <c r="M1" s="9"/>
      <c r="N1" s="9"/>
      <c r="O1" s="9"/>
    </row>
    <row r="2" spans="1:15" ht="27.75" customHeight="1" thickBot="1">
      <c r="A2" s="89" t="s">
        <v>76</v>
      </c>
      <c r="B2" s="89"/>
      <c r="C2" s="89"/>
      <c r="D2" s="89"/>
      <c r="E2" s="89"/>
      <c r="F2" s="89"/>
      <c r="G2" s="89"/>
      <c r="H2" s="89"/>
      <c r="I2" s="89"/>
      <c r="J2" s="19"/>
      <c r="K2" s="19"/>
      <c r="L2" s="19"/>
      <c r="M2" s="19"/>
      <c r="N2" s="19"/>
      <c r="O2" s="19"/>
    </row>
    <row r="3" spans="1:15" ht="20.25" customHeight="1" thickTop="1">
      <c r="A3" s="78" t="s">
        <v>1</v>
      </c>
      <c r="B3" s="107" t="s">
        <v>48</v>
      </c>
      <c r="C3" s="107"/>
      <c r="D3" s="14"/>
      <c r="E3" s="106" t="s">
        <v>78</v>
      </c>
      <c r="F3" s="106"/>
      <c r="G3" s="106"/>
      <c r="H3" s="106"/>
      <c r="I3" s="106"/>
      <c r="J3" s="20"/>
      <c r="K3" s="20"/>
      <c r="L3" s="21"/>
    </row>
    <row r="4" spans="1:15" ht="37.5" customHeight="1">
      <c r="A4" s="79"/>
      <c r="B4" s="45" t="s">
        <v>49</v>
      </c>
      <c r="C4" s="46" t="s">
        <v>69</v>
      </c>
      <c r="D4" s="29"/>
      <c r="E4" s="39" t="s">
        <v>31</v>
      </c>
      <c r="F4" s="39" t="s">
        <v>32</v>
      </c>
      <c r="G4" s="39" t="s">
        <v>35</v>
      </c>
      <c r="H4" s="39" t="s">
        <v>37</v>
      </c>
      <c r="I4" s="39" t="s">
        <v>0</v>
      </c>
      <c r="J4" s="21"/>
      <c r="K4" s="21"/>
      <c r="L4" s="21"/>
    </row>
    <row r="5" spans="1:15" ht="21" customHeight="1">
      <c r="A5" s="4" t="s">
        <v>2</v>
      </c>
      <c r="B5" s="66">
        <v>800</v>
      </c>
      <c r="C5" s="66">
        <v>1880</v>
      </c>
      <c r="D5" s="31"/>
      <c r="E5" s="40">
        <v>0</v>
      </c>
      <c r="F5" s="40">
        <v>0</v>
      </c>
      <c r="G5" s="40">
        <v>100</v>
      </c>
      <c r="H5" s="40">
        <v>0</v>
      </c>
      <c r="I5" s="40">
        <v>100</v>
      </c>
    </row>
    <row r="6" spans="1:15" ht="21" customHeight="1">
      <c r="A6" s="4" t="s">
        <v>3</v>
      </c>
      <c r="B6" s="58">
        <v>0</v>
      </c>
      <c r="C6" s="58">
        <v>0</v>
      </c>
      <c r="D6" s="32"/>
      <c r="E6" s="42">
        <v>0</v>
      </c>
      <c r="F6" s="42">
        <v>0</v>
      </c>
      <c r="G6" s="42">
        <v>0</v>
      </c>
      <c r="H6" s="42">
        <v>0</v>
      </c>
      <c r="I6" s="42">
        <v>0</v>
      </c>
    </row>
    <row r="7" spans="1:15" ht="21" customHeight="1">
      <c r="A7" s="4" t="s">
        <v>4</v>
      </c>
      <c r="B7" s="58">
        <v>0</v>
      </c>
      <c r="C7" s="58">
        <v>0</v>
      </c>
      <c r="D7" s="32"/>
      <c r="E7" s="42">
        <v>0</v>
      </c>
      <c r="F7" s="42">
        <v>0</v>
      </c>
      <c r="G7" s="42">
        <v>0</v>
      </c>
      <c r="H7" s="42">
        <v>0</v>
      </c>
      <c r="I7" s="42">
        <v>0</v>
      </c>
    </row>
    <row r="8" spans="1:15" ht="21" customHeight="1">
      <c r="A8" s="4" t="s">
        <v>5</v>
      </c>
      <c r="B8" s="58">
        <v>0</v>
      </c>
      <c r="C8" s="58">
        <v>0</v>
      </c>
      <c r="D8" s="32"/>
      <c r="E8" s="42">
        <v>0</v>
      </c>
      <c r="F8" s="42">
        <v>0</v>
      </c>
      <c r="G8" s="42">
        <v>0</v>
      </c>
      <c r="H8" s="42">
        <v>0</v>
      </c>
      <c r="I8" s="42">
        <v>0</v>
      </c>
    </row>
    <row r="9" spans="1:15" ht="21" customHeight="1">
      <c r="A9" s="4" t="s">
        <v>6</v>
      </c>
      <c r="B9" s="58">
        <v>0</v>
      </c>
      <c r="C9" s="58">
        <v>0</v>
      </c>
      <c r="D9" s="32"/>
      <c r="E9" s="42">
        <v>0</v>
      </c>
      <c r="F9" s="42">
        <v>0</v>
      </c>
      <c r="G9" s="42">
        <v>0</v>
      </c>
      <c r="H9" s="42">
        <v>0</v>
      </c>
      <c r="I9" s="42">
        <v>0</v>
      </c>
    </row>
    <row r="10" spans="1:15" ht="21" customHeight="1">
      <c r="A10" s="4" t="s">
        <v>7</v>
      </c>
      <c r="B10" s="58">
        <v>0</v>
      </c>
      <c r="C10" s="58">
        <v>0</v>
      </c>
      <c r="D10" s="32"/>
      <c r="E10" s="42">
        <v>0</v>
      </c>
      <c r="F10" s="42">
        <v>0</v>
      </c>
      <c r="G10" s="42">
        <v>0</v>
      </c>
      <c r="H10" s="42">
        <v>0</v>
      </c>
      <c r="I10" s="42">
        <v>0</v>
      </c>
    </row>
    <row r="11" spans="1:15" ht="21" customHeight="1">
      <c r="A11" s="4" t="s">
        <v>8</v>
      </c>
      <c r="B11" s="58">
        <v>0</v>
      </c>
      <c r="C11" s="58">
        <v>0</v>
      </c>
      <c r="D11" s="32"/>
      <c r="E11" s="42">
        <v>0</v>
      </c>
      <c r="F11" s="42">
        <v>0</v>
      </c>
      <c r="G11" s="42">
        <v>0</v>
      </c>
      <c r="H11" s="42">
        <v>0</v>
      </c>
      <c r="I11" s="42">
        <v>0</v>
      </c>
    </row>
    <row r="12" spans="1:15" ht="21" customHeight="1">
      <c r="A12" s="4" t="s">
        <v>9</v>
      </c>
      <c r="B12" s="58">
        <v>0</v>
      </c>
      <c r="C12" s="58">
        <v>0</v>
      </c>
      <c r="D12" s="34"/>
      <c r="E12" s="42">
        <v>0</v>
      </c>
      <c r="F12" s="42">
        <v>0</v>
      </c>
      <c r="G12" s="42">
        <v>0</v>
      </c>
      <c r="H12" s="42">
        <v>0</v>
      </c>
      <c r="I12" s="42">
        <v>0</v>
      </c>
    </row>
    <row r="13" spans="1:15" ht="21" customHeight="1">
      <c r="A13" s="4" t="s">
        <v>10</v>
      </c>
      <c r="B13" s="58">
        <v>0</v>
      </c>
      <c r="C13" s="58">
        <v>0</v>
      </c>
      <c r="D13" s="32"/>
      <c r="E13" s="42">
        <v>0</v>
      </c>
      <c r="F13" s="42">
        <v>0</v>
      </c>
      <c r="G13" s="42">
        <v>0</v>
      </c>
      <c r="H13" s="42">
        <v>0</v>
      </c>
      <c r="I13" s="42">
        <v>0</v>
      </c>
    </row>
    <row r="14" spans="1:15" ht="21" customHeight="1">
      <c r="A14" s="4" t="s">
        <v>11</v>
      </c>
      <c r="B14" s="58">
        <v>0</v>
      </c>
      <c r="C14" s="58">
        <v>0</v>
      </c>
      <c r="D14" s="32"/>
      <c r="E14" s="42">
        <v>0</v>
      </c>
      <c r="F14" s="42">
        <v>0</v>
      </c>
      <c r="G14" s="42">
        <v>0</v>
      </c>
      <c r="H14" s="42">
        <v>0</v>
      </c>
      <c r="I14" s="42">
        <v>0</v>
      </c>
    </row>
    <row r="15" spans="1:15" ht="21" customHeight="1">
      <c r="A15" s="4" t="s">
        <v>12</v>
      </c>
      <c r="B15" s="58">
        <v>0</v>
      </c>
      <c r="C15" s="58">
        <v>0</v>
      </c>
      <c r="D15" s="32"/>
      <c r="E15" s="42">
        <v>0</v>
      </c>
      <c r="F15" s="42">
        <v>0</v>
      </c>
      <c r="G15" s="42">
        <v>0</v>
      </c>
      <c r="H15" s="42">
        <v>0</v>
      </c>
      <c r="I15" s="42">
        <v>0</v>
      </c>
    </row>
    <row r="16" spans="1:15" ht="21" customHeight="1">
      <c r="A16" s="4" t="s">
        <v>13</v>
      </c>
      <c r="B16" s="58">
        <v>0</v>
      </c>
      <c r="C16" s="58">
        <v>0</v>
      </c>
      <c r="D16" s="32"/>
      <c r="E16" s="42">
        <v>0</v>
      </c>
      <c r="F16" s="42">
        <v>0</v>
      </c>
      <c r="G16" s="42">
        <v>0</v>
      </c>
      <c r="H16" s="42">
        <v>0</v>
      </c>
      <c r="I16" s="42">
        <v>0</v>
      </c>
    </row>
    <row r="17" spans="1:11" ht="21" customHeight="1">
      <c r="A17" s="4" t="s">
        <v>14</v>
      </c>
      <c r="B17" s="58">
        <v>0</v>
      </c>
      <c r="C17" s="58">
        <v>0</v>
      </c>
      <c r="D17" s="32"/>
      <c r="E17" s="42">
        <v>0</v>
      </c>
      <c r="F17" s="42">
        <v>0</v>
      </c>
      <c r="G17" s="42">
        <v>0</v>
      </c>
      <c r="H17" s="42">
        <v>0</v>
      </c>
      <c r="I17" s="42">
        <v>0</v>
      </c>
    </row>
    <row r="18" spans="1:11" ht="21" customHeight="1">
      <c r="A18" s="4" t="s">
        <v>15</v>
      </c>
      <c r="B18" s="58">
        <v>0</v>
      </c>
      <c r="C18" s="58">
        <v>0</v>
      </c>
      <c r="D18" s="32"/>
      <c r="E18" s="42">
        <v>0</v>
      </c>
      <c r="F18" s="42">
        <v>0</v>
      </c>
      <c r="G18" s="42">
        <v>0</v>
      </c>
      <c r="H18" s="42">
        <v>0</v>
      </c>
      <c r="I18" s="42">
        <v>0</v>
      </c>
    </row>
    <row r="19" spans="1:11" ht="21" customHeight="1">
      <c r="A19" s="2" t="s">
        <v>16</v>
      </c>
      <c r="B19" s="58">
        <v>0</v>
      </c>
      <c r="C19" s="58">
        <v>0</v>
      </c>
      <c r="D19" s="32"/>
      <c r="E19" s="42">
        <v>0</v>
      </c>
      <c r="F19" s="42">
        <v>0</v>
      </c>
      <c r="G19" s="42">
        <v>0</v>
      </c>
      <c r="H19" s="42">
        <v>0</v>
      </c>
      <c r="I19" s="42">
        <v>0</v>
      </c>
    </row>
    <row r="20" spans="1:11" ht="21" customHeight="1" thickBot="1">
      <c r="A20" s="5" t="s">
        <v>17</v>
      </c>
      <c r="B20" s="61">
        <v>800</v>
      </c>
      <c r="C20" s="61">
        <v>1880</v>
      </c>
      <c r="D20" s="33"/>
      <c r="E20" s="43">
        <v>0</v>
      </c>
      <c r="F20" s="43">
        <v>0</v>
      </c>
      <c r="G20" s="43">
        <v>100</v>
      </c>
      <c r="H20" s="43">
        <v>0</v>
      </c>
      <c r="I20" s="43">
        <v>100</v>
      </c>
      <c r="J20" s="11"/>
      <c r="K20" s="11"/>
    </row>
    <row r="21" spans="1:11" s="7" customFormat="1" ht="21" customHeight="1" thickTop="1" thickBot="1">
      <c r="A21" s="3" t="s">
        <v>18</v>
      </c>
      <c r="B21" s="62"/>
      <c r="C21" s="62"/>
      <c r="D21" s="36"/>
      <c r="E21" s="47"/>
      <c r="F21" s="47"/>
      <c r="G21" s="47"/>
      <c r="H21" s="47"/>
      <c r="I21" s="47"/>
      <c r="J21" s="22"/>
      <c r="K21" s="22"/>
    </row>
    <row r="22" spans="1:11" ht="21" customHeight="1" thickTop="1">
      <c r="A22" s="1" t="s">
        <v>19</v>
      </c>
      <c r="B22" s="57">
        <v>500</v>
      </c>
      <c r="C22" s="57">
        <v>1000</v>
      </c>
      <c r="D22" s="31"/>
      <c r="E22" s="41">
        <v>0</v>
      </c>
      <c r="F22" s="41">
        <v>0</v>
      </c>
      <c r="G22" s="41">
        <v>100</v>
      </c>
      <c r="H22" s="41">
        <v>0</v>
      </c>
      <c r="I22" s="41">
        <v>100</v>
      </c>
      <c r="J22" s="10"/>
      <c r="K22" s="10"/>
    </row>
    <row r="23" spans="1:11" ht="21" customHeight="1">
      <c r="A23" s="4" t="s">
        <v>20</v>
      </c>
      <c r="B23" s="58">
        <v>7200</v>
      </c>
      <c r="C23" s="58">
        <v>18000</v>
      </c>
      <c r="D23" s="32"/>
      <c r="E23" s="42">
        <v>0</v>
      </c>
      <c r="F23" s="42">
        <v>50</v>
      </c>
      <c r="G23" s="42">
        <v>50</v>
      </c>
      <c r="H23" s="42">
        <v>0</v>
      </c>
      <c r="I23" s="42">
        <v>100</v>
      </c>
      <c r="J23" s="10"/>
      <c r="K23" s="10"/>
    </row>
    <row r="24" spans="1:11" ht="21" customHeight="1">
      <c r="A24" s="4" t="s">
        <v>21</v>
      </c>
      <c r="B24" s="70">
        <v>4530</v>
      </c>
      <c r="C24" s="70">
        <v>9779</v>
      </c>
      <c r="D24" s="48"/>
      <c r="E24" s="49">
        <v>0</v>
      </c>
      <c r="F24" s="49">
        <v>20</v>
      </c>
      <c r="G24" s="49">
        <v>40</v>
      </c>
      <c r="H24" s="49">
        <v>40</v>
      </c>
      <c r="I24" s="49">
        <v>100</v>
      </c>
      <c r="J24" s="10"/>
    </row>
    <row r="25" spans="1:11" ht="21" customHeight="1" thickBot="1">
      <c r="A25" s="5" t="s">
        <v>17</v>
      </c>
      <c r="B25" s="61">
        <v>12230</v>
      </c>
      <c r="C25" s="61">
        <f>SUM(C22:C24)</f>
        <v>28779</v>
      </c>
      <c r="D25" s="33"/>
      <c r="E25" s="43">
        <v>0</v>
      </c>
      <c r="F25" s="43">
        <v>25</v>
      </c>
      <c r="G25" s="43">
        <v>50</v>
      </c>
      <c r="H25" s="43">
        <v>25</v>
      </c>
      <c r="I25" s="43">
        <v>100</v>
      </c>
      <c r="J25" s="23"/>
      <c r="K25" s="23"/>
    </row>
    <row r="26" spans="1:11" s="7" customFormat="1" ht="21" customHeight="1" thickTop="1" thickBot="1">
      <c r="A26" s="6" t="s">
        <v>53</v>
      </c>
      <c r="B26" s="64">
        <v>13030</v>
      </c>
      <c r="C26" s="64">
        <f>C20+C25</f>
        <v>30659</v>
      </c>
      <c r="D26" s="35"/>
      <c r="E26" s="44">
        <v>0</v>
      </c>
      <c r="F26" s="44">
        <v>22.222222222222221</v>
      </c>
      <c r="G26" s="44">
        <v>55.555555555555557</v>
      </c>
      <c r="H26" s="44">
        <v>22.222222222222221</v>
      </c>
      <c r="I26" s="44">
        <v>100</v>
      </c>
      <c r="J26" s="24"/>
      <c r="K26" s="24"/>
    </row>
    <row r="27" spans="1:11" ht="10.5" customHeight="1" thickTop="1">
      <c r="A27" s="12"/>
      <c r="B27" s="12"/>
      <c r="C27" s="25"/>
      <c r="D27" s="12"/>
      <c r="E27" s="12"/>
      <c r="F27" s="12"/>
      <c r="G27" s="12"/>
      <c r="H27" s="12"/>
      <c r="I27" s="12"/>
      <c r="J27" s="26"/>
      <c r="K27" s="26"/>
    </row>
    <row r="28" spans="1:11" s="56" customFormat="1" ht="6.75" customHeight="1">
      <c r="A28" s="12"/>
      <c r="B28" s="12"/>
      <c r="C28" s="25"/>
      <c r="D28" s="12"/>
      <c r="E28" s="12"/>
      <c r="F28" s="12"/>
      <c r="G28" s="12"/>
      <c r="H28" s="12"/>
      <c r="I28" s="12"/>
      <c r="J28" s="26"/>
      <c r="K28" s="26"/>
    </row>
    <row r="29" spans="1:11" ht="9.75" customHeight="1" thickBot="1">
      <c r="A29" s="8"/>
      <c r="B29" s="8"/>
      <c r="C29" s="27"/>
      <c r="D29" s="8"/>
      <c r="E29" s="8"/>
      <c r="F29" s="8"/>
      <c r="G29" s="8"/>
      <c r="H29" s="8"/>
      <c r="I29" s="8"/>
    </row>
    <row r="30" spans="1:11" ht="21.75" customHeight="1">
      <c r="A30" s="88" t="s">
        <v>29</v>
      </c>
      <c r="B30" s="88"/>
      <c r="C30" s="88"/>
      <c r="D30" s="13"/>
      <c r="E30" s="87">
        <v>111</v>
      </c>
      <c r="F30" s="87"/>
      <c r="G30" s="87"/>
      <c r="H30" s="87"/>
      <c r="I30" s="87"/>
      <c r="J30" s="103"/>
      <c r="K30" s="103"/>
    </row>
  </sheetData>
  <mergeCells count="8">
    <mergeCell ref="J30:K30"/>
    <mergeCell ref="A30:C30"/>
    <mergeCell ref="A3:A4"/>
    <mergeCell ref="B3:C3"/>
    <mergeCell ref="A1:I1"/>
    <mergeCell ref="A2:I2"/>
    <mergeCell ref="E3:I3"/>
    <mergeCell ref="E30:I30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نطاقات تمت تسميتها</vt:lpstr>
      </vt:variant>
      <vt:variant>
        <vt:i4>4</vt:i4>
      </vt:variant>
    </vt:vector>
  </HeadingPairs>
  <TitlesOfParts>
    <vt:vector size="9" baseType="lpstr">
      <vt:lpstr>49</vt:lpstr>
      <vt:lpstr>50</vt:lpstr>
      <vt:lpstr>51</vt:lpstr>
      <vt:lpstr>52</vt:lpstr>
      <vt:lpstr>53</vt:lpstr>
      <vt:lpstr>'49'!Print_Area</vt:lpstr>
      <vt:lpstr>'51'!Print_Area</vt:lpstr>
      <vt:lpstr>'52'!Print_Area</vt:lpstr>
      <vt:lpstr>'53'!Print_Area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laheeb</dc:creator>
  <cp:lastModifiedBy>Administrator</cp:lastModifiedBy>
  <cp:lastPrinted>2014-02-03T07:30:07Z</cp:lastPrinted>
  <dcterms:created xsi:type="dcterms:W3CDTF">2013-12-09T09:56:58Z</dcterms:created>
  <dcterms:modified xsi:type="dcterms:W3CDTF">2018-05-17T06:56:52Z</dcterms:modified>
</cp:coreProperties>
</file>